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tables/table6.xml" ContentType="application/vnd.openxmlformats-officedocument.spreadsheetml.table+xml"/>
  <Override PartName="/xl/comments4.xml" ContentType="application/vnd.openxmlformats-officedocument.spreadsheetml.comments+xml"/>
  <Override PartName="/xl/drawings/drawing6.xml" ContentType="application/vnd.openxmlformats-officedocument.drawing+xml"/>
  <Override PartName="/xl/tables/table7.xml" ContentType="application/vnd.openxmlformats-officedocument.spreadsheetml.table+xml"/>
  <Override PartName="/xl/comments5.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tables/table11.xml" ContentType="application/vnd.openxmlformats-officedocument.spreadsheetml.table+xml"/>
  <Override PartName="/xl/comments7.xml" ContentType="application/vnd.openxmlformats-officedocument.spreadsheetml.comments+xml"/>
  <Override PartName="/xl/tables/table12.xml" ContentType="application/vnd.openxmlformats-officedocument.spreadsheetml.table+xml"/>
  <Override PartName="/xl/comments8.xml" ContentType="application/vnd.openxmlformats-officedocument.spreadsheetml.comments+xml"/>
  <Override PartName="/xl/tables/table1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autoCompressPictures="0"/>
  <mc:AlternateContent xmlns:mc="http://schemas.openxmlformats.org/markup-compatibility/2006">
    <mc:Choice Requires="x15">
      <x15ac:absPath xmlns:x15ac="http://schemas.microsoft.com/office/spreadsheetml/2010/11/ac" url="C:\Users\Daggy\Documents\"/>
    </mc:Choice>
  </mc:AlternateContent>
  <bookViews>
    <workbookView xWindow="0" yWindow="0" windowWidth="11490" windowHeight="5895" tabRatio="944" firstSheet="5" activeTab="11"/>
  </bookViews>
  <sheets>
    <sheet name="Menu" sheetId="18" r:id="rId1"/>
    <sheet name="Project Instructions" sheetId="19" r:id="rId2"/>
    <sheet name="Chart of Accounts" sheetId="16" r:id="rId3"/>
    <sheet name="March Transactions" sheetId="20" r:id="rId4"/>
    <sheet name="1 - Journ313al Entries" sheetId="1" r:id="rId5"/>
    <sheet name="03" sheetId="5" r:id="rId6"/>
    <sheet name="3 - Trial Balance" sheetId="21" r:id="rId7"/>
    <sheet name="4 - Adjusting Entries" sheetId="22" r:id="rId8"/>
    <sheet name="5 - Adjusted TB" sheetId="23" r:id="rId9"/>
    <sheet name="6 - Financial Statements" sheetId="3" r:id="rId10"/>
    <sheet name="7 - Closing Entries" sheetId="24" r:id="rId11"/>
    <sheet name="8 - Post Closing Trial Balance" sheetId="25" r:id="rId12"/>
    <sheet name="Grading Rubric" sheetId="4" r:id="rId13"/>
  </sheets>
  <definedNames>
    <definedName name="_xlnm.Print_Area" localSheetId="4">'1 - Journ313al Entries'!$A$1:$G$47</definedName>
    <definedName name="_xlnm.Print_Area" localSheetId="6">'3 - Trial Balance'!$B$1:$F$19</definedName>
    <definedName name="_xlnm.Print_Area" localSheetId="7">'4 - Adjusting Entries'!$A$1:$G$26</definedName>
    <definedName name="_xlnm.Print_Area" localSheetId="8">'5 - Adjusted TB'!$B$1:$F$26</definedName>
    <definedName name="_xlnm.Print_Area" localSheetId="10">'7 - Closing Entries'!$A$1:$G$38</definedName>
    <definedName name="_xlnm.Print_Area" localSheetId="11">'8 - Post Closing Trial Balance'!$B$1:$F$36</definedName>
    <definedName name="_xlnm.Print_Area" localSheetId="1">'Project Instructions'!$A$1:$I$32</definedName>
  </definedNames>
  <calcPr calcId="152511"/>
  <customWorkbookViews>
    <customWorkbookView name="Nicole's view" guid="{C4940F94-6954-4CD4-9223-1EC743D63FDD}" includePrintSettings="0" includeHiddenRowCol="0" maximized="1" xWindow="1" yWindow="1" windowWidth="1436" windowHeight="636" tabRatio="964" activeSheetId="14"/>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I14" i="3" l="1"/>
  <c r="F12" i="3" l="1"/>
  <c r="B16" i="5"/>
  <c r="C16" i="5"/>
  <c r="G7" i="5"/>
  <c r="B56" i="5"/>
  <c r="C56" i="5"/>
  <c r="C57" i="5" s="1"/>
  <c r="C17" i="5" l="1"/>
  <c r="C26" i="23"/>
  <c r="D26" i="23"/>
  <c r="I20" i="3"/>
  <c r="I25" i="3"/>
  <c r="C10" i="3"/>
  <c r="C20" i="3"/>
  <c r="C22" i="3" s="1"/>
  <c r="F10" i="3"/>
  <c r="D36" i="25"/>
  <c r="C36" i="25"/>
  <c r="D25" i="22"/>
  <c r="E37" i="24"/>
  <c r="D37" i="24"/>
  <c r="D19" i="21"/>
  <c r="C19" i="21"/>
  <c r="E25" i="22"/>
  <c r="E46" i="1"/>
  <c r="D46" i="1"/>
  <c r="I27" i="3" l="1"/>
</calcChain>
</file>

<file path=xl/comments1.xml><?xml version="1.0" encoding="utf-8"?>
<comments xmlns="http://schemas.openxmlformats.org/spreadsheetml/2006/main">
  <authors>
    <author>Harris, Nicole</author>
  </authors>
  <commentList>
    <comment ref="D46" authorId="0" shapeId="0">
      <text>
        <r>
          <rPr>
            <b/>
            <sz val="9"/>
            <color indexed="81"/>
            <rFont val="Tahoma"/>
            <family val="2"/>
          </rPr>
          <t xml:space="preserve">Debits = $38,090
</t>
        </r>
      </text>
    </comment>
    <comment ref="E46" authorId="0" shapeId="0">
      <text>
        <r>
          <rPr>
            <b/>
            <sz val="9"/>
            <color indexed="81"/>
            <rFont val="Tahoma"/>
            <family val="2"/>
          </rPr>
          <t xml:space="preserve">Credits = $38,090
</t>
        </r>
      </text>
    </comment>
  </commentList>
</comments>
</file>

<file path=xl/comments2.xml><?xml version="1.0" encoding="utf-8"?>
<comments xmlns="http://schemas.openxmlformats.org/spreadsheetml/2006/main">
  <authors>
    <author>DeVry</author>
  </authors>
  <commentList>
    <comment ref="B3" authorId="0" shapeId="0">
      <text>
        <r>
          <rPr>
            <b/>
            <sz val="8"/>
            <color indexed="81"/>
            <rFont val="Tahoma"/>
            <family val="2"/>
          </rPr>
          <t>The balance of the Cash account after posting journal entries for Part A should be $18,060
.</t>
        </r>
      </text>
    </comment>
  </commentList>
</comments>
</file>

<file path=xl/comments3.xml><?xml version="1.0" encoding="utf-8"?>
<comments xmlns="http://schemas.openxmlformats.org/spreadsheetml/2006/main">
  <authors>
    <author>User</author>
  </authors>
  <commentList>
    <comment ref="C19" authorId="0" shapeId="0">
      <text>
        <r>
          <rPr>
            <b/>
            <sz val="8"/>
            <color indexed="81"/>
            <rFont val="Tahoma"/>
            <family val="2"/>
          </rPr>
          <t>Debit Balance = $30,400</t>
        </r>
        <r>
          <rPr>
            <sz val="8"/>
            <color indexed="81"/>
            <rFont val="Tahoma"/>
            <family val="2"/>
          </rPr>
          <t xml:space="preserve">
</t>
        </r>
      </text>
    </comment>
    <comment ref="D19" authorId="0" shapeId="0">
      <text>
        <r>
          <rPr>
            <b/>
            <sz val="8"/>
            <color indexed="81"/>
            <rFont val="Tahoma"/>
            <family val="2"/>
          </rPr>
          <t>Credit Balance = $30,400</t>
        </r>
        <r>
          <rPr>
            <sz val="8"/>
            <color indexed="81"/>
            <rFont val="Tahoma"/>
            <family val="2"/>
          </rPr>
          <t xml:space="preserve">
</t>
        </r>
      </text>
    </comment>
  </commentList>
</comments>
</file>

<file path=xl/comments4.xml><?xml version="1.0" encoding="utf-8"?>
<comments xmlns="http://schemas.openxmlformats.org/spreadsheetml/2006/main">
  <authors>
    <author>Bruce</author>
  </authors>
  <commentList>
    <comment ref="D25" authorId="0" shapeId="0">
      <text>
        <r>
          <rPr>
            <b/>
            <sz val="9"/>
            <color indexed="81"/>
            <rFont val="Tahoma"/>
            <family val="2"/>
          </rPr>
          <t>Balance $406.00</t>
        </r>
      </text>
    </comment>
    <comment ref="E25" authorId="0" shapeId="0">
      <text>
        <r>
          <rPr>
            <b/>
            <sz val="9"/>
            <color indexed="81"/>
            <rFont val="Tahoma"/>
            <family val="2"/>
          </rPr>
          <t>Balance $406.00</t>
        </r>
      </text>
    </comment>
  </commentList>
</comments>
</file>

<file path=xl/comments5.xml><?xml version="1.0" encoding="utf-8"?>
<comments xmlns="http://schemas.openxmlformats.org/spreadsheetml/2006/main">
  <authors>
    <author>User</author>
  </authors>
  <commentList>
    <comment ref="C26" authorId="0" shapeId="0">
      <text>
        <r>
          <rPr>
            <b/>
            <sz val="8"/>
            <color indexed="81"/>
            <rFont val="Tahoma"/>
            <family val="2"/>
          </rPr>
          <t xml:space="preserve">Debit Balance = $30,585
</t>
        </r>
      </text>
    </comment>
    <comment ref="D26" authorId="0" shapeId="0">
      <text>
        <r>
          <rPr>
            <b/>
            <sz val="8"/>
            <color indexed="81"/>
            <rFont val="Tahoma"/>
            <family val="2"/>
          </rPr>
          <t xml:space="preserve">Credit Balance = $30,585
</t>
        </r>
        <r>
          <rPr>
            <sz val="8"/>
            <color indexed="81"/>
            <rFont val="Tahoma"/>
            <family val="2"/>
          </rPr>
          <t xml:space="preserve">
</t>
        </r>
      </text>
    </comment>
  </commentList>
</comments>
</file>

<file path=xl/comments6.xml><?xml version="1.0" encoding="utf-8"?>
<comments xmlns="http://schemas.openxmlformats.org/spreadsheetml/2006/main">
  <authors>
    <author>User</author>
  </authors>
  <commentList>
    <comment ref="F12" authorId="0" shapeId="0">
      <text>
        <r>
          <rPr>
            <b/>
            <sz val="8"/>
            <color indexed="81"/>
            <rFont val="Tahoma"/>
            <family val="2"/>
          </rPr>
          <t xml:space="preserve">Retained Earnings = $1,025
</t>
        </r>
        <r>
          <rPr>
            <sz val="8"/>
            <color indexed="81"/>
            <rFont val="Tahoma"/>
            <family val="2"/>
          </rPr>
          <t xml:space="preserve">
</t>
        </r>
      </text>
    </comment>
    <comment ref="I14" authorId="0" shapeId="0">
      <text>
        <r>
          <rPr>
            <b/>
            <sz val="8"/>
            <color indexed="81"/>
            <rFont val="Tahoma"/>
            <family val="2"/>
          </rPr>
          <t>$26,140</t>
        </r>
      </text>
    </comment>
    <comment ref="C22" authorId="0" shapeId="0">
      <text>
        <r>
          <rPr>
            <b/>
            <sz val="8"/>
            <color indexed="81"/>
            <rFont val="Tahoma"/>
            <family val="2"/>
          </rPr>
          <t xml:space="preserve">Net Income = $2,025
</t>
        </r>
        <r>
          <rPr>
            <sz val="8"/>
            <color indexed="81"/>
            <rFont val="Tahoma"/>
            <family val="2"/>
          </rPr>
          <t xml:space="preserve">
</t>
        </r>
      </text>
    </comment>
    <comment ref="I27" authorId="0" shapeId="0">
      <text>
        <r>
          <rPr>
            <b/>
            <sz val="8"/>
            <color indexed="81"/>
            <rFont val="Tahoma"/>
            <family val="2"/>
          </rPr>
          <t>$26,140</t>
        </r>
        <r>
          <rPr>
            <sz val="8"/>
            <color indexed="81"/>
            <rFont val="Tahoma"/>
            <family val="2"/>
          </rPr>
          <t xml:space="preserve">
</t>
        </r>
      </text>
    </comment>
  </commentList>
</comments>
</file>

<file path=xl/comments7.xml><?xml version="1.0" encoding="utf-8"?>
<comments xmlns="http://schemas.openxmlformats.org/spreadsheetml/2006/main">
  <authors>
    <author>Bruce</author>
  </authors>
  <commentList>
    <comment ref="D37" authorId="0" shapeId="0">
      <text>
        <r>
          <rPr>
            <b/>
            <sz val="9"/>
            <color indexed="81"/>
            <rFont val="Tahoma"/>
            <family val="2"/>
          </rPr>
          <t xml:space="preserve">Debit $9,675
</t>
        </r>
      </text>
    </comment>
    <comment ref="E37" authorId="0" shapeId="0">
      <text>
        <r>
          <rPr>
            <b/>
            <sz val="9"/>
            <color indexed="81"/>
            <rFont val="Tahoma"/>
            <family val="2"/>
          </rPr>
          <t xml:space="preserve">Credit $9,675
</t>
        </r>
      </text>
    </comment>
  </commentList>
</comments>
</file>

<file path=xl/comments8.xml><?xml version="1.0" encoding="utf-8"?>
<comments xmlns="http://schemas.openxmlformats.org/spreadsheetml/2006/main">
  <authors>
    <author>User</author>
  </authors>
  <commentList>
    <comment ref="C36" authorId="0" shapeId="0">
      <text>
        <r>
          <rPr>
            <b/>
            <sz val="8"/>
            <color indexed="81"/>
            <rFont val="Tahoma"/>
            <family val="2"/>
          </rPr>
          <t>Debits = $26,260</t>
        </r>
      </text>
    </comment>
    <comment ref="D36" authorId="0" shapeId="0">
      <text>
        <r>
          <rPr>
            <b/>
            <sz val="8"/>
            <color indexed="81"/>
            <rFont val="Tahoma"/>
            <family val="2"/>
          </rPr>
          <t>Credits = 26,260</t>
        </r>
      </text>
    </comment>
  </commentList>
</comments>
</file>

<file path=xl/sharedStrings.xml><?xml version="1.0" encoding="utf-8"?>
<sst xmlns="http://schemas.openxmlformats.org/spreadsheetml/2006/main" count="359" uniqueCount="195">
  <si>
    <t>General Journal</t>
  </si>
  <si>
    <t>Date</t>
  </si>
  <si>
    <t>Debit</t>
  </si>
  <si>
    <t>Credit</t>
  </si>
  <si>
    <t>Income Statement</t>
  </si>
  <si>
    <t>Statement of Retained Earnings</t>
  </si>
  <si>
    <t>Balance Sheet</t>
  </si>
  <si>
    <t>Posting is done poorly or not at all, leading to inaccurate or no trial balance.</t>
  </si>
  <si>
    <t>Posting has several errors leading to a trial balance with several errors.</t>
  </si>
  <si>
    <t>Posting is mostly correct  leading to a mostly correct trial balance.</t>
  </si>
  <si>
    <t>Posting is correct leading to an accurate trial balance.</t>
  </si>
  <si>
    <t>Parts:</t>
  </si>
  <si>
    <t>Very Poor</t>
  </si>
  <si>
    <t>Poor</t>
  </si>
  <si>
    <t>Good</t>
  </si>
  <si>
    <t>Excellent</t>
  </si>
  <si>
    <t>Criteria</t>
  </si>
  <si>
    <t>Less than 50%</t>
  </si>
  <si>
    <t>90% to 100%</t>
  </si>
  <si>
    <t>70% to 89%</t>
  </si>
  <si>
    <t>50% to 69%</t>
  </si>
  <si>
    <t>Revenues:</t>
  </si>
  <si>
    <t>Assets:</t>
  </si>
  <si>
    <t>Bicycle Repair Revenue</t>
  </si>
  <si>
    <t>Add: Net Income</t>
  </si>
  <si>
    <t>Cash</t>
  </si>
  <si>
    <t>Subtotal</t>
  </si>
  <si>
    <t>Prepaid Insurance</t>
  </si>
  <si>
    <t>Expenses:</t>
  </si>
  <si>
    <t>Repair Supplies</t>
  </si>
  <si>
    <t>Store Rent Expense</t>
  </si>
  <si>
    <t>Repair Equipment</t>
  </si>
  <si>
    <t>Insurance Expense</t>
  </si>
  <si>
    <t>Total Assets</t>
  </si>
  <si>
    <t>Repair Supplies Exp.</t>
  </si>
  <si>
    <t>Depreciation Exp.</t>
  </si>
  <si>
    <t>Liabilities:</t>
  </si>
  <si>
    <t>Accounts Payable</t>
  </si>
  <si>
    <t xml:space="preserve">   Total Expenses</t>
  </si>
  <si>
    <t>Income Taxes Payable</t>
  </si>
  <si>
    <t>Total Liabilities</t>
  </si>
  <si>
    <t>Net Income</t>
  </si>
  <si>
    <t>Stockholders' Equity:</t>
  </si>
  <si>
    <t>Common Stock</t>
  </si>
  <si>
    <t>Retained Earnings</t>
  </si>
  <si>
    <t>Total Stockholders' Equity</t>
  </si>
  <si>
    <t>Assets</t>
  </si>
  <si>
    <t>Liabilities</t>
  </si>
  <si>
    <t>Stockholders Equity</t>
  </si>
  <si>
    <t>Revenue</t>
  </si>
  <si>
    <t>Expenses</t>
  </si>
  <si>
    <t>Account Type</t>
  </si>
  <si>
    <t>Normal Balance</t>
  </si>
  <si>
    <t>Use the following account descriptions for journal entries.</t>
  </si>
  <si>
    <t xml:space="preserve">Cash </t>
  </si>
  <si>
    <t xml:space="preserve">Prepaid Insurance </t>
  </si>
  <si>
    <t xml:space="preserve">Repair Equipment </t>
  </si>
  <si>
    <t xml:space="preserve">Accum Dep -Repair Equipment </t>
  </si>
  <si>
    <t xml:space="preserve">Accounts Payable </t>
  </si>
  <si>
    <t>Income Tax Payable</t>
  </si>
  <si>
    <t xml:space="preserve">Common Stock </t>
  </si>
  <si>
    <t xml:space="preserve">Retained Earnings </t>
  </si>
  <si>
    <t xml:space="preserve">Dividends </t>
  </si>
  <si>
    <t xml:space="preserve">Store Rent Expense </t>
  </si>
  <si>
    <t xml:space="preserve">Insurance Expense </t>
  </si>
  <si>
    <t xml:space="preserve">Repair Supplies Expense </t>
  </si>
  <si>
    <t xml:space="preserve">Dep Expense - Repair Equipment </t>
  </si>
  <si>
    <t xml:space="preserve">Income Tax Expense </t>
  </si>
  <si>
    <t>Account Number</t>
  </si>
  <si>
    <t>Account Title</t>
  </si>
  <si>
    <t>Balance</t>
  </si>
  <si>
    <t>Chart of Accounts</t>
  </si>
  <si>
    <t>Requirement</t>
  </si>
  <si>
    <t>Prepare the Journal Entries in the General Journal</t>
  </si>
  <si>
    <t>Post Journal Entries to the General Ledger</t>
  </si>
  <si>
    <t>Prepare a Trial Balance</t>
  </si>
  <si>
    <t>Prepare the Adjusting Entries</t>
  </si>
  <si>
    <t>Post Adjusting Entries to the General Ledger</t>
  </si>
  <si>
    <t>Prepare an Adjusted Trial Balance</t>
  </si>
  <si>
    <t>Prepare the Financial Statements</t>
  </si>
  <si>
    <t>Prepare the Closing Entries</t>
  </si>
  <si>
    <t>Post Closing Entries to the General Ledger</t>
  </si>
  <si>
    <t>Prepare the Post Closing Trial Balance</t>
  </si>
  <si>
    <t>Requirement Description</t>
  </si>
  <si>
    <t>Scenario</t>
  </si>
  <si>
    <t>Guidelines</t>
  </si>
  <si>
    <t>Requirements</t>
  </si>
  <si>
    <t>Transaction Description</t>
  </si>
  <si>
    <t>Cash (111)</t>
  </si>
  <si>
    <t>Bicycle Repair Revenue (411)</t>
  </si>
  <si>
    <t>Prepaid Insurance (117)</t>
  </si>
  <si>
    <t>Store Rent Expense (511)</t>
  </si>
  <si>
    <t>Repair Supplies (119)</t>
  </si>
  <si>
    <t>Repair Equipment (144)</t>
  </si>
  <si>
    <t>Insurance Expense (513)</t>
  </si>
  <si>
    <t>Accum. Depr.-Repair Equipment (145)</t>
  </si>
  <si>
    <t>Repair Supplies Expense (514)</t>
  </si>
  <si>
    <t>Accounts Payable (212)</t>
  </si>
  <si>
    <t>Depr. Exp.-Repair Equipment (515)</t>
  </si>
  <si>
    <t>Income Taxes Payable (213)</t>
  </si>
  <si>
    <t>Income Taxes Expense (516)</t>
  </si>
  <si>
    <t>Common Stock (311)</t>
  </si>
  <si>
    <t>Retained Earnings (312)</t>
  </si>
  <si>
    <t>Dividends (313)</t>
  </si>
  <si>
    <t>Account</t>
  </si>
  <si>
    <t xml:space="preserve"> Title</t>
  </si>
  <si>
    <r>
      <rPr>
        <b/>
        <sz val="11"/>
        <rFont val="Century Gothic"/>
        <family val="2"/>
      </rPr>
      <t>REQUIREMENT #6</t>
    </r>
    <r>
      <rPr>
        <sz val="11"/>
        <rFont val="Century Gothic"/>
        <family val="2"/>
      </rPr>
      <t>: Prepare an Adjusted Trial Balance in the space below.</t>
    </r>
  </si>
  <si>
    <t>Total Liabilities &amp; Stockholders' Equity</t>
  </si>
  <si>
    <t>Liabilities and Stockholders' Equity</t>
  </si>
  <si>
    <t>Total Revenue</t>
  </si>
  <si>
    <r>
      <rPr>
        <b/>
        <sz val="11"/>
        <rFont val="Century Gothic"/>
        <family val="2"/>
      </rPr>
      <t>Requirement #9</t>
    </r>
    <r>
      <rPr>
        <sz val="11"/>
        <rFont val="Century Gothic"/>
        <family val="2"/>
      </rPr>
      <t xml:space="preserve">: Post the closing entries to the T-Accounts on the General Ledger worksheet and compute ending balances. Just add to the adjusted balances already listed.   
</t>
    </r>
  </si>
  <si>
    <t>Project 1 Grading Rubric - Students</t>
  </si>
  <si>
    <t>Use the embedded assistance in the template, guidance in your textbook, and examples in the weekly lectures to complete this project.  Should you have any questions contact your professor.</t>
  </si>
  <si>
    <t>Step 1                     —Journal Entries  (20 points)</t>
  </si>
  <si>
    <t xml:space="preserve">Journal entries use accurate accounts and amounts; and debits and credits are used correctly. </t>
  </si>
  <si>
    <t>Journal entries mostly use accurate accounts and amounts; and debits and credits are used correctly.</t>
  </si>
  <si>
    <t>Journal entries have some errors in use of accounts and amounts; and debits and credits are only somewhat used correctly.</t>
  </si>
  <si>
    <t>Journal entries have some errors in use of accounts and amounts; and debits and credits are not used correctly.</t>
  </si>
  <si>
    <t>Posting is mostly correct leading to a mostly correct trial balance.</t>
  </si>
  <si>
    <t>Steps 2 and 3                          —Posted and Unadjusted Trial Balance. (10 points)</t>
  </si>
  <si>
    <t>Step 4                     —Adjusting Journal Entries  (10 points)</t>
  </si>
  <si>
    <t>Steps 5 and 6                          —Posted and Adjusted Trial Balance. (10 points)</t>
  </si>
  <si>
    <t>Step 7                          —Financial Statements (10 points)</t>
  </si>
  <si>
    <t>All four financial statements are prepared accurately and in an appropriate format.</t>
  </si>
  <si>
    <t>Three of four financial statements are prepared accurately and mostly in an appropriate format, one statement has some errors.</t>
  </si>
  <si>
    <t>Two of four financial statements are prepared accurately and mostly in an appropriate format, two statements have some errors.</t>
  </si>
  <si>
    <t>One or fewer of four financial statements are prepared accurately and mostly in an appropriate format, three or all statements have some errors.</t>
  </si>
  <si>
    <t>Step 8                     —Closing Journal Entries  (10 points)</t>
  </si>
  <si>
    <t>Steps 9 and 10                          —Posted and Post-closingTrial Balance. (10 points)</t>
  </si>
  <si>
    <t>For the Month Ending March 31</t>
  </si>
  <si>
    <t>March 31</t>
  </si>
  <si>
    <r>
      <rPr>
        <b/>
        <sz val="11"/>
        <rFont val="Century Gothic"/>
        <family val="2"/>
      </rPr>
      <t>Requirement #8:</t>
    </r>
    <r>
      <rPr>
        <sz val="11"/>
        <rFont val="Century Gothic"/>
        <family val="2"/>
      </rPr>
      <t xml:space="preserve"> Prepare the closing entries at March 31 in the General Journal below. </t>
    </r>
    <r>
      <rPr>
        <i/>
        <sz val="11"/>
        <rFont val="Century Gothic"/>
        <family val="2"/>
      </rPr>
      <t>Hint:</t>
    </r>
    <r>
      <rPr>
        <sz val="11"/>
        <rFont val="Century Gothic"/>
        <family val="2"/>
      </rPr>
      <t xml:space="preserve">Use the balances for each account which appear on the Adjusted     
Trial Balance for your closing entries.     </t>
    </r>
    <r>
      <rPr>
        <b/>
        <sz val="11"/>
        <rFont val="Century Gothic"/>
        <family val="2"/>
      </rPr>
      <t xml:space="preserve">
</t>
    </r>
  </si>
  <si>
    <t>March Transactions</t>
  </si>
  <si>
    <t>You’ve just secured a new client in your accounting practice, Bethany's Bicycle Corporation (BBC), a brand new small business specializing in bicycle repair. The owner, Bethany Beck, is a terrific cyclist and bike repair specialist, but definitely not an accountant. Your job is to helpBethany put his affairs in order. Luckily Bethany has only been in operation for a month and things have not gotten too out of hand yet! Bethany has to submit his financial statements to her investors and doesn’t know where to begin. It’s your job to go through the complete Accounting cycle to prepare the financial statements for the BBC.</t>
  </si>
  <si>
    <t xml:space="preserve">The Course Project consists of 10 Requirements for you to complete. The Course Project is due at the end of  Week 6. See the Syllabus section ”Due Dates for Assignments &amp; Exams” for due date information. All of the information you need to complete the Course Project is located in this Workbook.  
• There are eight worksheets in the workbook you will need to complete.
• A list of March transactions
• A Chart of Accounts reference sheet
• A Grading Rubric to help explain what is expected.
• Each worksheet has the Check Figures embedded as a comment.
</t>
  </si>
  <si>
    <t>During its first month of operation, the Bethany's Bicycle Corporation, which specializes in bicycle repairs, completed the following transactions.</t>
  </si>
  <si>
    <t>Began business by making a deposit in a company bank account of $20,000, in exchange for 2,000 shares of $10 par value common stock.</t>
  </si>
  <si>
    <t>Paid the premium on a 1-year insurance policy, $2,400.</t>
  </si>
  <si>
    <t>Paid the current month's store rent expense, $1,900.</t>
  </si>
  <si>
    <t>Purchased repair equipment from Andrew Company, $5,800. Paid $1,000 down and the balance was placed on account.  Payments will be $400.00 per month for 12 months. The first payment is due 4/1. Note: Use Accounts Payable for the Balance Due.</t>
  </si>
  <si>
    <t>Purchased repair supplies from Jackson Company on credit, $650.</t>
  </si>
  <si>
    <t xml:space="preserve">Telephone Expense </t>
  </si>
  <si>
    <t>Telephone Expense (512)</t>
  </si>
  <si>
    <t>Paid telephone bill for March, $340.</t>
  </si>
  <si>
    <t>Cash bicycle repair revenue for the first third of March, $1,650.</t>
  </si>
  <si>
    <t>Made payment to Jackson Company, $400.</t>
  </si>
  <si>
    <t>Cash bicycle repair revenue for the second third of March, $2,450.</t>
  </si>
  <si>
    <t>March 1</t>
  </si>
  <si>
    <t>March 3</t>
  </si>
  <si>
    <t>March 8</t>
  </si>
  <si>
    <t>March 10</t>
  </si>
  <si>
    <t>March 18</t>
  </si>
  <si>
    <t>March 20</t>
  </si>
  <si>
    <t>Cash bicycle repair revenue for the last third of March, $1,250.</t>
  </si>
  <si>
    <t>Declared and paid cash dividend of $1,000.</t>
  </si>
  <si>
    <t>Paid the current month's electice bill, $250.</t>
  </si>
  <si>
    <t>Electric Expense (517)</t>
  </si>
  <si>
    <t>Electric Expense</t>
  </si>
  <si>
    <r>
      <t xml:space="preserve">REQUIREMENT #2: </t>
    </r>
    <r>
      <rPr>
        <sz val="11"/>
        <rFont val="Century Gothic"/>
        <family val="2"/>
      </rPr>
      <t>Post the March journal entries to the following T-Accounts and compute ending balances.</t>
    </r>
  </si>
  <si>
    <t>Bethany's Bicycle Corporation
Trial Balance
March 31</t>
  </si>
  <si>
    <r>
      <rPr>
        <b/>
        <sz val="11"/>
        <rFont val="Century Gothic"/>
        <family val="2"/>
      </rPr>
      <t>REQUIREMENT #3</t>
    </r>
    <r>
      <rPr>
        <sz val="11"/>
        <rFont val="Century Gothic"/>
        <family val="2"/>
      </rPr>
      <t>: Prepare a trial balance for March in the space below.</t>
    </r>
  </si>
  <si>
    <r>
      <t>Requirement #5</t>
    </r>
    <r>
      <rPr>
        <sz val="11"/>
        <rFont val="Century Gothic"/>
        <family val="2"/>
      </rPr>
      <t xml:space="preserve">: Post the adjusting entries on March 31 below to the General Ledger T-accounts and compute adjusted balances. Just add to the balances that are already listed. </t>
    </r>
  </si>
  <si>
    <t>Bethany's BicycleCorporation
Adjusted Trial Balance
March 31</t>
  </si>
  <si>
    <t>Bethany's Bicycle Corporation</t>
  </si>
  <si>
    <t>Bethany's Bicycle Corporation
Post-Closing Trial Balance
March 31</t>
  </si>
  <si>
    <t>March 11</t>
  </si>
  <si>
    <r>
      <rPr>
        <b/>
        <sz val="11"/>
        <rFont val="Century Gothic"/>
        <family val="2"/>
      </rPr>
      <t>REQUIREMENT #1:</t>
    </r>
    <r>
      <rPr>
        <sz val="11"/>
        <rFont val="Century Gothic"/>
        <family val="2"/>
      </rPr>
      <t xml:space="preserve"> Prepare journal entries to record the March transactions in the General Journal below. </t>
    </r>
    <r>
      <rPr>
        <i/>
        <sz val="11"/>
        <rFont val="Century Gothic"/>
        <family val="2"/>
      </rPr>
      <t>Remember that Debits must equal Credits—All of your Journal Entries should balance.</t>
    </r>
  </si>
  <si>
    <r>
      <t xml:space="preserve">Requirement #4: </t>
    </r>
    <r>
      <rPr>
        <sz val="11"/>
        <rFont val="Century Gothic"/>
        <family val="2"/>
      </rPr>
      <t xml:space="preserve">Prepare adjusting entries using the following information in the General Journal below. Show your calculations!    
a) One month's insurance has expired.      
b) The remaining inventory of repair supplies is $200.    
c) The estimated depreciation on repair equipment is $120.       
d) The estimated income taxes are $65.   </t>
    </r>
  </si>
  <si>
    <t>Account Title from Chart of Accounts tab</t>
  </si>
  <si>
    <t>Account Number from Chart of Accounts tab</t>
  </si>
  <si>
    <t>Number</t>
  </si>
  <si>
    <t>ACCT 212: Course Project</t>
  </si>
  <si>
    <t>Course Project Overview</t>
  </si>
  <si>
    <r>
      <t xml:space="preserve">Requirement #7: </t>
    </r>
    <r>
      <rPr>
        <sz val="11"/>
        <rFont val="Century Gothic"/>
        <family val="2"/>
      </rPr>
      <t>Prepare the financial statements for Bethany's Bicycle Corporation as of March 31 in the space below.       
You will only be preparing the Income Statement, Statement of Retained Earning, and the Balance Sheet.       
The Statement of Cash Flows is a required Financial Statement, but is not required for this project.</t>
    </r>
  </si>
  <si>
    <t>Retained Earnings, March 1</t>
  </si>
  <si>
    <r>
      <rPr>
        <b/>
        <i/>
        <u/>
        <sz val="10"/>
        <rFont val="Century Gothic"/>
        <family val="2"/>
        <scheme val="minor"/>
      </rPr>
      <t>Less</t>
    </r>
    <r>
      <rPr>
        <sz val="10"/>
        <rFont val="Century Gothic"/>
        <family val="2"/>
        <scheme val="minor"/>
      </rPr>
      <t>: Dividends</t>
    </r>
  </si>
  <si>
    <t>Retained Earnings, March 31</t>
  </si>
  <si>
    <r>
      <rPr>
        <b/>
        <i/>
        <u/>
        <sz val="10"/>
        <rFont val="Century Gothic"/>
        <family val="2"/>
        <scheme val="minor"/>
      </rPr>
      <t>Less:</t>
    </r>
    <r>
      <rPr>
        <sz val="10"/>
        <rFont val="Century Gothic"/>
        <family val="2"/>
        <scheme val="minor"/>
      </rPr>
      <t xml:space="preserve"> Accum. Depr.</t>
    </r>
  </si>
  <si>
    <t>Telephone Expense</t>
  </si>
  <si>
    <t>Income Taxes Expense</t>
  </si>
  <si>
    <r>
      <rPr>
        <b/>
        <sz val="11"/>
        <rFont val="Century Gothic"/>
        <family val="2"/>
      </rPr>
      <t>Requirement #10</t>
    </r>
    <r>
      <rPr>
        <sz val="11"/>
        <rFont val="Century Gothic"/>
        <family val="2"/>
      </rPr>
      <t>: Prepare a post-closing trial balance as of March 31 in the space below.</t>
    </r>
  </si>
  <si>
    <t>Worksheet Name</t>
  </si>
  <si>
    <t>1 - Journal Entries</t>
  </si>
  <si>
    <t>2 - General Ledger</t>
  </si>
  <si>
    <t>3 - Trial Balance</t>
  </si>
  <si>
    <t>4 - Adjusting Entries</t>
  </si>
  <si>
    <t>5 - Adjusted TB</t>
  </si>
  <si>
    <t>6 - Financial Statements</t>
  </si>
  <si>
    <t>7 - Closing Entries</t>
  </si>
  <si>
    <t>8 - Post Closing Trial Balance</t>
  </si>
  <si>
    <t>cash</t>
  </si>
  <si>
    <t>Column1</t>
  </si>
  <si>
    <t xml:space="preserve">cash </t>
  </si>
  <si>
    <t>common stock</t>
  </si>
  <si>
    <t>Dividends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</si>
</sst>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5" formatCode="&quot;$&quot;#,##0_);\(&quot;$&quot;#,##0\)"/>
    <numFmt numFmtId="43" formatCode="_(* #,##0.00_);_(* \(#,##0.00\);_(* &quot;-&quot;??_);_(@_)"/>
    <numFmt numFmtId="164" formatCode="[$-409]d\-mmm;@"/>
    <numFmt numFmtId="165" formatCode="_(* #,##0_);_(* \(#,##0\);_(* &quot;-&quot;??_);_(@_)"/>
  </numFmts>
  <fonts count="54" x14ac:knownFonts="1">
    <font>
      <sz val="10"/>
      <name val="Arial"/>
    </font>
    <font>
      <i/>
      <sz val="10"/>
      <name val="Arial"/>
      <family val="2"/>
    </font>
    <font>
      <b/>
      <sz val="14"/>
      <color indexed="8"/>
      <name val="Century Gothic"/>
      <family val="2"/>
    </font>
    <font>
      <sz val="10"/>
      <name val="Arial"/>
      <family val="2"/>
    </font>
    <font>
      <sz val="8"/>
      <color indexed="81"/>
      <name val="Tahoma"/>
      <family val="2"/>
    </font>
    <font>
      <b/>
      <sz val="8"/>
      <color indexed="81"/>
      <name val="Tahoma"/>
      <family val="2"/>
    </font>
    <font>
      <b/>
      <sz val="10"/>
      <color indexed="10"/>
      <name val="Arial"/>
      <family val="2"/>
    </font>
    <font>
      <b/>
      <sz val="9"/>
      <color indexed="81"/>
      <name val="Tahoma"/>
      <family val="2"/>
    </font>
    <font>
      <sz val="10"/>
      <name val="Book Antiqua"/>
      <family val="1"/>
    </font>
    <font>
      <sz val="10"/>
      <name val="Century Gothic"/>
      <family val="2"/>
    </font>
    <font>
      <sz val="14"/>
      <name val="Century Gothic"/>
      <family val="2"/>
    </font>
    <font>
      <sz val="18"/>
      <name val="Century Gothic"/>
      <family val="2"/>
    </font>
    <font>
      <sz val="12"/>
      <color indexed="56"/>
      <name val="Century Gothic"/>
      <family val="2"/>
    </font>
    <font>
      <b/>
      <sz val="14"/>
      <color indexed="9"/>
      <name val="Century Gothic"/>
      <family val="2"/>
    </font>
    <font>
      <b/>
      <sz val="11"/>
      <color indexed="62"/>
      <name val="Century Gothic"/>
      <family val="2"/>
    </font>
    <font>
      <i/>
      <sz val="11"/>
      <name val="Century Gothic"/>
      <family val="2"/>
    </font>
    <font>
      <b/>
      <sz val="11"/>
      <name val="Century Gothic"/>
      <family val="2"/>
    </font>
    <font>
      <sz val="11"/>
      <name val="Century Gothic"/>
      <family val="2"/>
    </font>
    <font>
      <sz val="11"/>
      <name val="Arial"/>
      <family val="2"/>
    </font>
    <font>
      <b/>
      <i/>
      <sz val="16"/>
      <color indexed="62"/>
      <name val="Century Gothic"/>
      <family val="2"/>
    </font>
    <font>
      <sz val="11"/>
      <color indexed="62"/>
      <name val="Century Gothic"/>
      <family val="2"/>
    </font>
    <font>
      <sz val="11"/>
      <color indexed="56"/>
      <name val="Century Gothic"/>
      <family val="2"/>
    </font>
    <font>
      <b/>
      <sz val="14"/>
      <color indexed="62"/>
      <name val="Century Gothic"/>
      <family val="2"/>
    </font>
    <font>
      <b/>
      <sz val="12"/>
      <color indexed="9"/>
      <name val="Century Gothic"/>
      <family val="2"/>
    </font>
    <font>
      <b/>
      <sz val="24"/>
      <color indexed="62"/>
      <name val="Century Gothic"/>
      <family val="2"/>
    </font>
    <font>
      <b/>
      <sz val="11"/>
      <name val="Century Gothic"/>
      <family val="2"/>
    </font>
    <font>
      <sz val="11"/>
      <name val="Century Gothic"/>
      <family val="2"/>
    </font>
    <font>
      <i/>
      <sz val="11"/>
      <name val="Century Gothic"/>
      <family val="2"/>
    </font>
    <font>
      <b/>
      <i/>
      <sz val="14"/>
      <color indexed="57"/>
      <name val="Century Gothic"/>
      <family val="2"/>
    </font>
    <font>
      <b/>
      <i/>
      <sz val="12"/>
      <color indexed="9"/>
      <name val="Century Gothic"/>
      <family val="2"/>
    </font>
    <font>
      <i/>
      <sz val="12"/>
      <color indexed="9"/>
      <name val="Century Gothic"/>
      <family val="2"/>
    </font>
    <font>
      <b/>
      <i/>
      <sz val="11"/>
      <color indexed="9"/>
      <name val="Century Gothic"/>
      <family val="2"/>
    </font>
    <font>
      <b/>
      <sz val="11"/>
      <color indexed="8"/>
      <name val="Century Gothic"/>
      <family val="2"/>
    </font>
    <font>
      <sz val="10"/>
      <name val="Century Gothic"/>
      <family val="2"/>
    </font>
    <font>
      <i/>
      <sz val="10"/>
      <name val="Century Gothic"/>
      <family val="2"/>
    </font>
    <font>
      <b/>
      <i/>
      <sz val="10"/>
      <color indexed="57"/>
      <name val="Century Gothic"/>
      <family val="2"/>
    </font>
    <font>
      <i/>
      <sz val="11"/>
      <color indexed="9"/>
      <name val="Century Gothic"/>
      <family val="2"/>
    </font>
    <font>
      <i/>
      <sz val="11"/>
      <color indexed="8"/>
      <name val="Century Gothic"/>
      <family val="2"/>
    </font>
    <font>
      <sz val="10"/>
      <name val="Arial"/>
      <family val="2"/>
    </font>
    <font>
      <sz val="10"/>
      <color indexed="8"/>
      <name val="Century Gothic"/>
      <family val="2"/>
    </font>
    <font>
      <sz val="8"/>
      <name val="Arial"/>
      <family val="2"/>
    </font>
    <font>
      <sz val="11"/>
      <color theme="1"/>
      <name val="Century Gothic"/>
      <family val="2"/>
    </font>
    <font>
      <u/>
      <sz val="12"/>
      <color theme="10"/>
      <name val="Century Gothic"/>
      <family val="2"/>
    </font>
    <font>
      <sz val="11"/>
      <color theme="4"/>
      <name val="Century Gothic"/>
      <family val="2"/>
    </font>
    <font>
      <u/>
      <sz val="10"/>
      <color theme="11"/>
      <name val="Arial"/>
      <family val="2"/>
    </font>
    <font>
      <sz val="11"/>
      <name val="Century Gothic"/>
      <family val="2"/>
      <scheme val="minor"/>
    </font>
    <font>
      <sz val="10"/>
      <color theme="1"/>
      <name val="Century Gothic"/>
      <family val="2"/>
    </font>
    <font>
      <sz val="10"/>
      <color theme="1"/>
      <name val="Arial"/>
      <family val="2"/>
    </font>
    <font>
      <b/>
      <sz val="10"/>
      <name val="Century Gothic"/>
      <family val="2"/>
      <scheme val="minor"/>
    </font>
    <font>
      <sz val="10"/>
      <name val="Century Gothic"/>
      <family val="2"/>
      <scheme val="minor"/>
    </font>
    <font>
      <i/>
      <sz val="10"/>
      <name val="Century Gothic"/>
      <family val="2"/>
      <scheme val="minor"/>
    </font>
    <font>
      <sz val="10"/>
      <color rgb="FFFF0000"/>
      <name val="Century Gothic"/>
      <family val="2"/>
      <scheme val="minor"/>
    </font>
    <font>
      <b/>
      <i/>
      <u/>
      <sz val="10"/>
      <name val="Century Gothic"/>
      <family val="2"/>
      <scheme val="minor"/>
    </font>
    <font>
      <b/>
      <sz val="10"/>
      <color rgb="FFFF0000"/>
      <name val="Arial"/>
      <family val="2"/>
    </font>
  </fonts>
  <fills count="13">
    <fill>
      <patternFill patternType="none"/>
    </fill>
    <fill>
      <patternFill patternType="gray125"/>
    </fill>
    <fill>
      <patternFill patternType="solid">
        <fgColor indexed="9"/>
        <bgColor indexed="64"/>
      </patternFill>
    </fill>
    <fill>
      <patternFill patternType="solid">
        <fgColor indexed="62"/>
        <bgColor indexed="64"/>
      </patternFill>
    </fill>
    <fill>
      <patternFill patternType="solid">
        <fgColor indexed="22"/>
        <bgColor indexed="64"/>
      </patternFill>
    </fill>
    <fill>
      <patternFill patternType="solid">
        <fgColor indexed="57"/>
        <bgColor indexed="57"/>
      </patternFill>
    </fill>
    <fill>
      <patternFill patternType="solid">
        <fgColor indexed="57"/>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6" tint="0.59999389629810485"/>
        <bgColor theme="6" tint="0.59999389629810485"/>
      </patternFill>
    </fill>
    <fill>
      <patternFill patternType="solid">
        <fgColor theme="6" tint="0.79998168889431442"/>
        <bgColor theme="6" tint="0.79998168889431442"/>
      </patternFill>
    </fill>
  </fills>
  <borders count="40">
    <border>
      <left/>
      <right/>
      <top/>
      <bottom/>
      <diagonal/>
    </border>
    <border>
      <left style="thin">
        <color auto="1"/>
      </left>
      <right style="thin">
        <color auto="1"/>
      </right>
      <top style="thin">
        <color auto="1"/>
      </top>
      <bottom style="thin">
        <color auto="1"/>
      </bottom>
      <diagonal/>
    </border>
    <border>
      <left/>
      <right style="medium">
        <color indexed="9"/>
      </right>
      <top style="medium">
        <color indexed="9"/>
      </top>
      <bottom style="medium">
        <color indexed="9"/>
      </bottom>
      <diagonal/>
    </border>
    <border>
      <left/>
      <right style="medium">
        <color indexed="9"/>
      </right>
      <top/>
      <bottom style="medium">
        <color indexed="9"/>
      </bottom>
      <diagonal/>
    </border>
    <border>
      <left/>
      <right style="medium">
        <color indexed="9"/>
      </right>
      <top/>
      <bottom style="thick">
        <color indexed="9"/>
      </bottom>
      <diagonal/>
    </border>
    <border>
      <left/>
      <right style="thick">
        <color indexed="9"/>
      </right>
      <top style="medium">
        <color indexed="9"/>
      </top>
      <bottom/>
      <diagonal/>
    </border>
    <border>
      <left style="thin">
        <color auto="1"/>
      </left>
      <right style="thin">
        <color auto="1"/>
      </right>
      <top/>
      <bottom style="double">
        <color auto="1"/>
      </bottom>
      <diagonal/>
    </border>
    <border>
      <left style="thin">
        <color auto="1"/>
      </left>
      <right/>
      <top/>
      <bottom style="double">
        <color auto="1"/>
      </bottom>
      <diagonal/>
    </border>
    <border>
      <left style="thin">
        <color auto="1"/>
      </left>
      <right style="thin">
        <color auto="1"/>
      </right>
      <top style="thin">
        <color indexed="8"/>
      </top>
      <bottom style="double">
        <color auto="1"/>
      </bottom>
      <diagonal/>
    </border>
    <border>
      <left/>
      <right/>
      <top/>
      <bottom style="thin">
        <color auto="1"/>
      </bottom>
      <diagonal/>
    </border>
    <border>
      <left/>
      <right/>
      <top style="thin">
        <color auto="1"/>
      </top>
      <bottom/>
      <diagonal/>
    </border>
    <border>
      <left/>
      <right/>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double">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double">
        <color auto="1"/>
      </bottom>
      <diagonal/>
    </border>
    <border>
      <left/>
      <right/>
      <top/>
      <bottom style="thin">
        <color indexed="8"/>
      </bottom>
      <diagonal/>
    </border>
    <border>
      <left/>
      <right/>
      <top style="medium">
        <color indexed="9"/>
      </top>
      <bottom/>
      <diagonal/>
    </border>
    <border>
      <left/>
      <right style="medium">
        <color indexed="9"/>
      </right>
      <top style="medium">
        <color indexed="9"/>
      </top>
      <bottom/>
      <diagonal/>
    </border>
    <border>
      <left style="thin">
        <color auto="1"/>
      </left>
      <right style="thin">
        <color auto="1"/>
      </right>
      <top style="thin">
        <color indexed="8"/>
      </top>
      <bottom/>
      <diagonal/>
    </border>
    <border>
      <left style="thin">
        <color auto="1"/>
      </left>
      <right/>
      <top style="thin">
        <color indexed="8"/>
      </top>
      <bottom/>
      <diagonal/>
    </border>
    <border>
      <left/>
      <right style="thin">
        <color indexed="8"/>
      </right>
      <top style="thin">
        <color indexed="8"/>
      </top>
      <bottom/>
      <diagonal/>
    </border>
    <border>
      <left/>
      <right style="thin">
        <color theme="0"/>
      </right>
      <top style="thin">
        <color theme="0"/>
      </top>
      <bottom/>
      <diagonal/>
    </border>
    <border>
      <left style="thin">
        <color theme="0"/>
      </left>
      <right/>
      <top style="thin">
        <color theme="0"/>
      </top>
      <bottom/>
      <diagonal/>
    </border>
    <border>
      <left/>
      <right style="thin">
        <color auto="1"/>
      </right>
      <top style="thin">
        <color theme="0"/>
      </top>
      <bottom style="thin">
        <color theme="0"/>
      </bottom>
      <diagonal/>
    </border>
    <border>
      <left/>
      <right style="thin">
        <color auto="1"/>
      </right>
      <top style="double">
        <color auto="1"/>
      </top>
      <bottom style="thin">
        <color theme="0"/>
      </bottom>
      <diagonal/>
    </border>
    <border>
      <left style="thin">
        <color auto="1"/>
      </left>
      <right/>
      <top/>
      <bottom style="thin">
        <color auto="1"/>
      </bottom>
      <diagonal/>
    </border>
    <border>
      <left/>
      <right style="thin">
        <color auto="1"/>
      </right>
      <top style="thin">
        <color auto="1"/>
      </top>
      <bottom style="double">
        <color auto="1"/>
      </bottom>
      <diagonal/>
    </border>
    <border>
      <left/>
      <right/>
      <top style="thin">
        <color indexed="64"/>
      </top>
      <bottom/>
      <diagonal/>
    </border>
    <border>
      <left style="thin">
        <color auto="1"/>
      </left>
      <right/>
      <top style="thin">
        <color indexed="64"/>
      </top>
      <bottom style="double">
        <color auto="1"/>
      </bottom>
      <diagonal/>
    </border>
    <border>
      <left/>
      <right/>
      <top/>
      <bottom style="double">
        <color indexed="64"/>
      </bottom>
      <diagonal/>
    </border>
    <border>
      <left/>
      <right/>
      <top style="thin">
        <color indexed="64"/>
      </top>
      <bottom style="thin">
        <color indexed="64"/>
      </bottom>
      <diagonal/>
    </border>
    <border>
      <left/>
      <right style="thin">
        <color auto="1"/>
      </right>
      <top/>
      <bottom style="thin">
        <color indexed="64"/>
      </bottom>
      <diagonal/>
    </border>
    <border>
      <left/>
      <right style="thin">
        <color auto="1"/>
      </right>
      <top style="thin">
        <color indexed="64"/>
      </top>
      <bottom style="thin">
        <color indexed="64"/>
      </bottom>
      <diagonal/>
    </border>
  </borders>
  <cellStyleXfs count="23">
    <xf numFmtId="0" fontId="0" fillId="0" borderId="0"/>
    <xf numFmtId="0" fontId="41" fillId="7" borderId="0" applyNumberFormat="0" applyBorder="0" applyAlignment="0" applyProtection="0"/>
    <xf numFmtId="0" fontId="41" fillId="8" borderId="0" applyNumberFormat="0" applyBorder="0" applyAlignment="0" applyProtection="0"/>
    <xf numFmtId="43" fontId="38" fillId="0" borderId="0" applyFont="0" applyFill="0" applyBorder="0" applyAlignment="0" applyProtection="0"/>
    <xf numFmtId="0" fontId="42" fillId="0" borderId="0" applyNumberFormat="0" applyFill="0" applyBorder="0" applyAlignment="0" applyProtection="0"/>
    <xf numFmtId="0" fontId="41" fillId="0" borderId="0"/>
    <xf numFmtId="0" fontId="3"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cellStyleXfs>
  <cellXfs count="229">
    <xf numFmtId="0" fontId="0" fillId="0" borderId="0" xfId="0"/>
    <xf numFmtId="0" fontId="1" fillId="0" borderId="0" xfId="0" applyFont="1"/>
    <xf numFmtId="0" fontId="41" fillId="0" borderId="0" xfId="5"/>
    <xf numFmtId="0" fontId="41" fillId="0" borderId="1" xfId="5" applyBorder="1" applyAlignment="1">
      <alignment vertical="top" wrapText="1"/>
    </xf>
    <xf numFmtId="0" fontId="41" fillId="0" borderId="1" xfId="5" applyBorder="1"/>
    <xf numFmtId="0" fontId="41" fillId="0" borderId="0" xfId="5" applyFill="1" applyBorder="1" applyAlignment="1">
      <alignment vertical="top" wrapText="1"/>
    </xf>
    <xf numFmtId="0" fontId="3" fillId="0" borderId="0" xfId="0" applyFont="1"/>
    <xf numFmtId="0" fontId="6" fillId="0" borderId="0" xfId="0" applyFont="1"/>
    <xf numFmtId="0" fontId="0" fillId="0" borderId="0" xfId="0" applyAlignment="1">
      <alignment horizontal="left" vertical="top" wrapText="1"/>
    </xf>
    <xf numFmtId="0" fontId="8" fillId="0" borderId="0" xfId="0" applyFont="1"/>
    <xf numFmtId="0" fontId="9" fillId="0" borderId="0" xfId="0" applyFont="1"/>
    <xf numFmtId="0" fontId="9" fillId="0" borderId="0" xfId="0" applyFont="1" applyAlignment="1">
      <alignment horizontal="left" vertical="top" wrapText="1"/>
    </xf>
    <xf numFmtId="0" fontId="11" fillId="0" borderId="0" xfId="0" applyFont="1" applyAlignment="1">
      <alignment horizontal="center"/>
    </xf>
    <xf numFmtId="0" fontId="12" fillId="2" borderId="2" xfId="0" applyFont="1" applyFill="1" applyBorder="1" applyAlignment="1">
      <alignment vertical="center" wrapText="1"/>
    </xf>
    <xf numFmtId="0" fontId="12" fillId="4" borderId="3" xfId="0" applyFont="1" applyFill="1" applyBorder="1" applyAlignment="1">
      <alignment vertical="center" wrapText="1"/>
    </xf>
    <xf numFmtId="0" fontId="13" fillId="3" borderId="4" xfId="0" applyFont="1" applyFill="1" applyBorder="1" applyAlignment="1">
      <alignment horizontal="center" vertical="center" wrapText="1"/>
    </xf>
    <xf numFmtId="0" fontId="14" fillId="0" borderId="0" xfId="0" applyFont="1" applyAlignment="1">
      <alignment vertical="center"/>
    </xf>
    <xf numFmtId="0" fontId="15" fillId="0" borderId="0" xfId="0" applyFont="1"/>
    <xf numFmtId="0" fontId="15" fillId="0" borderId="0" xfId="0" applyFont="1" applyAlignment="1">
      <alignment horizontal="left" wrapText="1"/>
    </xf>
    <xf numFmtId="0" fontId="15" fillId="0" borderId="0" xfId="0" applyFont="1" applyAlignment="1">
      <alignment wrapText="1"/>
    </xf>
    <xf numFmtId="0" fontId="16" fillId="0" borderId="0" xfId="0" applyFont="1"/>
    <xf numFmtId="0" fontId="17" fillId="0" borderId="0" xfId="0" applyFont="1" applyAlignment="1">
      <alignment horizontal="left" vertical="top" wrapText="1"/>
    </xf>
    <xf numFmtId="0" fontId="17" fillId="0" borderId="0" xfId="0" applyFont="1"/>
    <xf numFmtId="0" fontId="18" fillId="0" borderId="0" xfId="0" applyFont="1"/>
    <xf numFmtId="0" fontId="20" fillId="0" borderId="0" xfId="0" applyFont="1" applyAlignment="1">
      <alignment vertical="top" wrapText="1"/>
    </xf>
    <xf numFmtId="0" fontId="21" fillId="0" borderId="0" xfId="0" applyFont="1" applyAlignment="1">
      <alignment wrapText="1"/>
    </xf>
    <xf numFmtId="0" fontId="17" fillId="0" borderId="0" xfId="0" applyFont="1" applyAlignment="1">
      <alignment wrapText="1"/>
    </xf>
    <xf numFmtId="0" fontId="20" fillId="0" borderId="0" xfId="0" applyFont="1" applyAlignment="1">
      <alignment horizontal="left" vertical="center" indent="4"/>
    </xf>
    <xf numFmtId="0" fontId="20" fillId="0" borderId="0" xfId="0" applyFont="1"/>
    <xf numFmtId="0" fontId="20" fillId="0" borderId="0" xfId="0" applyFont="1" applyAlignment="1">
      <alignment vertical="center"/>
    </xf>
    <xf numFmtId="0" fontId="21" fillId="0" borderId="0" xfId="0" applyFont="1"/>
    <xf numFmtId="0" fontId="22" fillId="0" borderId="0" xfId="0" applyFont="1" applyAlignment="1">
      <alignment vertical="center"/>
    </xf>
    <xf numFmtId="0" fontId="10" fillId="0" borderId="0" xfId="0" applyFont="1"/>
    <xf numFmtId="0" fontId="23" fillId="3" borderId="5" xfId="0" applyFont="1" applyFill="1" applyBorder="1" applyAlignment="1">
      <alignment horizontal="center" vertical="center" wrapText="1"/>
    </xf>
    <xf numFmtId="0" fontId="30" fillId="0" borderId="6" xfId="0" applyFont="1" applyBorder="1" applyAlignment="1">
      <alignment horizontal="center"/>
    </xf>
    <xf numFmtId="0" fontId="30" fillId="0" borderId="7" xfId="0" applyFont="1" applyBorder="1" applyAlignment="1">
      <alignment horizontal="center"/>
    </xf>
    <xf numFmtId="0" fontId="29" fillId="5" borderId="8" xfId="0" applyFont="1" applyFill="1" applyBorder="1" applyAlignment="1">
      <alignment horizontal="center"/>
    </xf>
    <xf numFmtId="0" fontId="33" fillId="0" borderId="0" xfId="0" applyFont="1"/>
    <xf numFmtId="0" fontId="34" fillId="0" borderId="0" xfId="0" applyFont="1" applyAlignment="1">
      <alignment horizontal="center"/>
    </xf>
    <xf numFmtId="0" fontId="34" fillId="0" borderId="0" xfId="0" applyFont="1"/>
    <xf numFmtId="0" fontId="3" fillId="0" borderId="0" xfId="0" applyFont="1" applyBorder="1"/>
    <xf numFmtId="0" fontId="0" fillId="0" borderId="0" xfId="0" applyAlignment="1"/>
    <xf numFmtId="0" fontId="2" fillId="0" borderId="11" xfId="5" applyFont="1" applyBorder="1" applyAlignment="1"/>
    <xf numFmtId="0" fontId="41" fillId="0" borderId="12" xfId="5" applyBorder="1"/>
    <xf numFmtId="0" fontId="41" fillId="0" borderId="12" xfId="5" applyBorder="1" applyAlignment="1">
      <alignment vertical="top" wrapText="1"/>
    </xf>
    <xf numFmtId="0" fontId="32" fillId="0" borderId="13" xfId="5" applyFont="1" applyBorder="1" applyAlignment="1">
      <alignment horizontal="center"/>
    </xf>
    <xf numFmtId="0" fontId="32" fillId="0" borderId="14" xfId="5" applyFont="1" applyBorder="1" applyAlignment="1">
      <alignment horizontal="center"/>
    </xf>
    <xf numFmtId="0" fontId="32" fillId="0" borderId="15" xfId="5" applyFont="1" applyBorder="1" applyAlignment="1">
      <alignment horizontal="center"/>
    </xf>
    <xf numFmtId="0" fontId="37" fillId="0" borderId="16" xfId="5" applyFont="1" applyBorder="1" applyAlignment="1">
      <alignment horizontal="left"/>
    </xf>
    <xf numFmtId="0" fontId="37" fillId="0" borderId="16" xfId="5" applyFont="1" applyFill="1" applyBorder="1" applyAlignment="1">
      <alignment horizontal="center"/>
    </xf>
    <xf numFmtId="0" fontId="32" fillId="0" borderId="1" xfId="5" applyFont="1" applyBorder="1" applyAlignment="1">
      <alignment horizontal="left" vertical="top" wrapText="1"/>
    </xf>
    <xf numFmtId="0" fontId="32" fillId="0" borderId="1" xfId="5" applyFont="1" applyBorder="1" applyAlignment="1">
      <alignment vertical="top" wrapText="1"/>
    </xf>
    <xf numFmtId="0" fontId="32" fillId="0" borderId="12" xfId="5" applyFont="1" applyBorder="1" applyAlignment="1">
      <alignment horizontal="left" vertical="top" wrapText="1"/>
    </xf>
    <xf numFmtId="0" fontId="33" fillId="0" borderId="17" xfId="0" applyFont="1" applyBorder="1"/>
    <xf numFmtId="0" fontId="33" fillId="6" borderId="0" xfId="0" applyFont="1" applyFill="1"/>
    <xf numFmtId="0" fontId="39" fillId="0" borderId="18" xfId="1" applyFont="1" applyFill="1" applyBorder="1"/>
    <xf numFmtId="3" fontId="39" fillId="0" borderId="19" xfId="1" applyNumberFormat="1" applyFont="1" applyFill="1" applyBorder="1"/>
    <xf numFmtId="0" fontId="39" fillId="0" borderId="17" xfId="2" applyFont="1" applyFill="1" applyBorder="1"/>
    <xf numFmtId="164" fontId="39" fillId="0" borderId="17" xfId="1" applyNumberFormat="1" applyFont="1" applyFill="1" applyBorder="1"/>
    <xf numFmtId="164" fontId="39" fillId="0" borderId="17" xfId="2" applyNumberFormat="1" applyFont="1" applyFill="1" applyBorder="1"/>
    <xf numFmtId="164" fontId="33" fillId="0" borderId="17" xfId="0" applyNumberFormat="1" applyFont="1" applyBorder="1"/>
    <xf numFmtId="164" fontId="33" fillId="6" borderId="0" xfId="0" applyNumberFormat="1" applyFont="1" applyFill="1"/>
    <xf numFmtId="164" fontId="8" fillId="0" borderId="0" xfId="0" applyNumberFormat="1" applyFont="1"/>
    <xf numFmtId="164" fontId="0" fillId="0" borderId="0" xfId="0" applyNumberFormat="1"/>
    <xf numFmtId="164" fontId="3" fillId="0" borderId="0" xfId="0" applyNumberFormat="1" applyFont="1"/>
    <xf numFmtId="3" fontId="39" fillId="0" borderId="19" xfId="2" applyNumberFormat="1" applyFont="1" applyFill="1" applyBorder="1"/>
    <xf numFmtId="3" fontId="33" fillId="0" borderId="19" xfId="0" applyNumberFormat="1" applyFont="1" applyFill="1" applyBorder="1"/>
    <xf numFmtId="3" fontId="33" fillId="0" borderId="17" xfId="0" applyNumberFormat="1" applyFont="1" applyBorder="1"/>
    <xf numFmtId="3" fontId="33" fillId="0" borderId="19" xfId="0" applyNumberFormat="1" applyFont="1" applyBorder="1"/>
    <xf numFmtId="3" fontId="33" fillId="6" borderId="1" xfId="0" applyNumberFormat="1" applyFont="1" applyFill="1" applyBorder="1"/>
    <xf numFmtId="3" fontId="8" fillId="0" borderId="0" xfId="0" applyNumberFormat="1" applyFont="1"/>
    <xf numFmtId="3" fontId="3" fillId="0" borderId="0" xfId="0" applyNumberFormat="1" applyFont="1"/>
    <xf numFmtId="3" fontId="0" fillId="0" borderId="0" xfId="0" applyNumberFormat="1"/>
    <xf numFmtId="165" fontId="39" fillId="0" borderId="0" xfId="3" applyNumberFormat="1" applyFont="1" applyFill="1" applyBorder="1"/>
    <xf numFmtId="165" fontId="33" fillId="0" borderId="0" xfId="3" applyNumberFormat="1" applyFont="1" applyFill="1" applyBorder="1"/>
    <xf numFmtId="165" fontId="33" fillId="0" borderId="0" xfId="3" applyNumberFormat="1" applyFont="1" applyBorder="1"/>
    <xf numFmtId="165" fontId="33" fillId="6" borderId="20" xfId="3" applyNumberFormat="1" applyFont="1" applyFill="1" applyBorder="1"/>
    <xf numFmtId="165" fontId="8" fillId="0" borderId="0" xfId="3" applyNumberFormat="1" applyFont="1"/>
    <xf numFmtId="165" fontId="3" fillId="0" borderId="0" xfId="3" applyNumberFormat="1" applyFont="1"/>
    <xf numFmtId="165" fontId="0" fillId="0" borderId="0" xfId="3" applyNumberFormat="1" applyFont="1"/>
    <xf numFmtId="165" fontId="30" fillId="0" borderId="6" xfId="3" applyNumberFormat="1" applyFont="1" applyBorder="1" applyAlignment="1">
      <alignment horizontal="center"/>
    </xf>
    <xf numFmtId="165" fontId="39" fillId="0" borderId="19" xfId="3" applyNumberFormat="1" applyFont="1" applyFill="1" applyBorder="1"/>
    <xf numFmtId="165" fontId="33" fillId="0" borderId="19" xfId="3" applyNumberFormat="1" applyFont="1" applyFill="1" applyBorder="1"/>
    <xf numFmtId="165" fontId="33" fillId="0" borderId="17" xfId="3" applyNumberFormat="1" applyFont="1" applyBorder="1"/>
    <xf numFmtId="165" fontId="33" fillId="0" borderId="19" xfId="3" applyNumberFormat="1" applyFont="1" applyBorder="1"/>
    <xf numFmtId="165" fontId="9" fillId="0" borderId="19" xfId="3" applyNumberFormat="1" applyFont="1" applyBorder="1"/>
    <xf numFmtId="165" fontId="30" fillId="0" borderId="7" xfId="3" applyNumberFormat="1" applyFont="1" applyBorder="1" applyAlignment="1">
      <alignment horizontal="center"/>
    </xf>
    <xf numFmtId="165" fontId="9" fillId="0" borderId="0" xfId="3" applyNumberFormat="1" applyFont="1" applyBorder="1"/>
    <xf numFmtId="0" fontId="39" fillId="0" borderId="18" xfId="1" applyFont="1" applyFill="1" applyBorder="1" applyAlignment="1">
      <alignment horizontal="left"/>
    </xf>
    <xf numFmtId="0" fontId="33" fillId="0" borderId="17" xfId="0" applyFont="1" applyBorder="1" applyAlignment="1">
      <alignment horizontal="left"/>
    </xf>
    <xf numFmtId="0" fontId="0" fillId="0" borderId="17" xfId="0" applyBorder="1" applyAlignment="1">
      <alignment horizontal="left"/>
    </xf>
    <xf numFmtId="0" fontId="39" fillId="0" borderId="18" xfId="1" applyFont="1" applyFill="1" applyBorder="1" applyAlignment="1"/>
    <xf numFmtId="0" fontId="33" fillId="0" borderId="17" xfId="0" applyFont="1" applyBorder="1" applyAlignment="1"/>
    <xf numFmtId="165" fontId="33" fillId="0" borderId="0" xfId="3" applyNumberFormat="1" applyFont="1"/>
    <xf numFmtId="165" fontId="34" fillId="0" borderId="0" xfId="3" applyNumberFormat="1" applyFont="1"/>
    <xf numFmtId="165" fontId="1" fillId="0" borderId="0" xfId="3" applyNumberFormat="1" applyFont="1"/>
    <xf numFmtId="3" fontId="34" fillId="0" borderId="0" xfId="3" applyNumberFormat="1" applyFont="1"/>
    <xf numFmtId="3" fontId="33" fillId="0" borderId="0" xfId="3" applyNumberFormat="1" applyFont="1"/>
    <xf numFmtId="3" fontId="1" fillId="0" borderId="0" xfId="3" applyNumberFormat="1" applyFont="1"/>
    <xf numFmtId="3" fontId="3" fillId="0" borderId="0" xfId="3" applyNumberFormat="1" applyFont="1"/>
    <xf numFmtId="3" fontId="0" fillId="0" borderId="0" xfId="3" applyNumberFormat="1" applyFont="1"/>
    <xf numFmtId="37" fontId="33" fillId="6" borderId="1" xfId="3" applyNumberFormat="1" applyFont="1" applyFill="1" applyBorder="1"/>
    <xf numFmtId="37" fontId="33" fillId="6" borderId="20" xfId="3" applyNumberFormat="1" applyFont="1" applyFill="1" applyBorder="1"/>
    <xf numFmtId="37" fontId="26" fillId="0" borderId="17" xfId="3" applyNumberFormat="1" applyFont="1" applyBorder="1"/>
    <xf numFmtId="37" fontId="26" fillId="0" borderId="0" xfId="3" applyNumberFormat="1" applyFont="1"/>
    <xf numFmtId="37" fontId="18" fillId="0" borderId="0" xfId="3" applyNumberFormat="1" applyFont="1"/>
    <xf numFmtId="0" fontId="29" fillId="5" borderId="25" xfId="0" applyFont="1" applyFill="1" applyBorder="1" applyAlignment="1">
      <alignment horizontal="center"/>
    </xf>
    <xf numFmtId="0" fontId="43" fillId="0" borderId="0" xfId="0" applyFont="1" applyAlignment="1">
      <alignment vertical="center" wrapText="1"/>
    </xf>
    <xf numFmtId="0" fontId="17" fillId="0" borderId="0" xfId="0" applyFont="1" applyAlignment="1">
      <alignment horizontal="left" vertical="top" wrapText="1"/>
    </xf>
    <xf numFmtId="0" fontId="41" fillId="10" borderId="29" xfId="0" applyFont="1" applyFill="1" applyBorder="1" applyAlignment="1">
      <alignment horizontal="left" vertical="top" wrapText="1"/>
    </xf>
    <xf numFmtId="16" fontId="17" fillId="0" borderId="0" xfId="0" quotePrefix="1" applyNumberFormat="1" applyFont="1" applyAlignment="1">
      <alignment vertical="top"/>
    </xf>
    <xf numFmtId="0" fontId="17" fillId="0" borderId="0" xfId="0" quotePrefix="1" applyFont="1" applyAlignment="1">
      <alignment vertical="top"/>
    </xf>
    <xf numFmtId="0" fontId="41" fillId="10" borderId="28" xfId="0" quotePrefix="1" applyFont="1" applyFill="1" applyBorder="1" applyAlignment="1">
      <alignment vertical="top"/>
    </xf>
    <xf numFmtId="0" fontId="17" fillId="9" borderId="29" xfId="0" applyFont="1" applyFill="1" applyBorder="1" applyAlignment="1">
      <alignment horizontal="left" vertical="top" wrapText="1"/>
    </xf>
    <xf numFmtId="16" fontId="17" fillId="9" borderId="28" xfId="0" quotePrefix="1" applyNumberFormat="1" applyFont="1" applyFill="1" applyBorder="1" applyAlignment="1">
      <alignment vertical="top"/>
    </xf>
    <xf numFmtId="0" fontId="45" fillId="0" borderId="0" xfId="0" applyFont="1" applyAlignment="1">
      <alignment horizontal="left" vertical="top" wrapText="1"/>
    </xf>
    <xf numFmtId="0" fontId="45" fillId="0" borderId="0" xfId="0" applyFont="1"/>
    <xf numFmtId="164" fontId="9" fillId="0" borderId="17" xfId="0" applyNumberFormat="1" applyFont="1" applyBorder="1"/>
    <xf numFmtId="0" fontId="9" fillId="0" borderId="17" xfId="0" applyFont="1" applyBorder="1"/>
    <xf numFmtId="3" fontId="9" fillId="0" borderId="19" xfId="0" applyNumberFormat="1" applyFont="1" applyBorder="1"/>
    <xf numFmtId="0" fontId="39" fillId="11" borderId="31" xfId="1" applyFont="1" applyFill="1" applyBorder="1" applyAlignment="1">
      <alignment horizontal="left"/>
    </xf>
    <xf numFmtId="0" fontId="39" fillId="12" borderId="30" xfId="2" applyFont="1" applyFill="1" applyBorder="1" applyAlignment="1">
      <alignment horizontal="left"/>
    </xf>
    <xf numFmtId="0" fontId="46" fillId="11" borderId="30" xfId="0" applyFont="1" applyFill="1" applyBorder="1" applyAlignment="1">
      <alignment horizontal="left"/>
    </xf>
    <xf numFmtId="0" fontId="46" fillId="12" borderId="30" xfId="0" applyFont="1" applyFill="1" applyBorder="1" applyAlignment="1">
      <alignment horizontal="left"/>
    </xf>
    <xf numFmtId="0" fontId="47" fillId="11" borderId="30" xfId="0" applyFont="1" applyFill="1" applyBorder="1" applyAlignment="1">
      <alignment horizontal="left"/>
    </xf>
    <xf numFmtId="0" fontId="47" fillId="12" borderId="30" xfId="0" applyFont="1" applyFill="1" applyBorder="1" applyAlignment="1">
      <alignment horizontal="left"/>
    </xf>
    <xf numFmtId="0" fontId="46" fillId="6" borderId="28" xfId="0" applyFont="1" applyFill="1" applyBorder="1"/>
    <xf numFmtId="164" fontId="36" fillId="0" borderId="6" xfId="0" applyNumberFormat="1" applyFont="1" applyBorder="1" applyAlignment="1">
      <alignment horizontal="center"/>
    </xf>
    <xf numFmtId="0" fontId="36" fillId="0" borderId="6" xfId="0" applyFont="1" applyBorder="1" applyAlignment="1">
      <alignment horizontal="center"/>
    </xf>
    <xf numFmtId="3" fontId="36" fillId="0" borderId="6" xfId="0" applyNumberFormat="1" applyFont="1" applyBorder="1" applyAlignment="1">
      <alignment horizontal="center"/>
    </xf>
    <xf numFmtId="165" fontId="36" fillId="0" borderId="7" xfId="3" applyNumberFormat="1" applyFont="1" applyBorder="1" applyAlignment="1">
      <alignment horizontal="center"/>
    </xf>
    <xf numFmtId="37" fontId="31" fillId="0" borderId="0" xfId="3" applyNumberFormat="1" applyFont="1" applyFill="1" applyBorder="1" applyAlignment="1">
      <alignment horizontal="center"/>
    </xf>
    <xf numFmtId="37" fontId="26" fillId="0" borderId="0" xfId="3" applyNumberFormat="1" applyFont="1" applyFill="1"/>
    <xf numFmtId="37" fontId="18" fillId="0" borderId="0" xfId="3" applyNumberFormat="1" applyFont="1" applyFill="1"/>
    <xf numFmtId="37" fontId="31" fillId="6" borderId="32" xfId="3" applyNumberFormat="1" applyFont="1" applyFill="1" applyBorder="1" applyAlignment="1">
      <alignment horizontal="center"/>
    </xf>
    <xf numFmtId="0" fontId="46" fillId="11" borderId="30" xfId="0" applyFont="1" applyFill="1" applyBorder="1" applyAlignment="1"/>
    <xf numFmtId="0" fontId="46" fillId="12" borderId="30" xfId="0" applyFont="1" applyFill="1" applyBorder="1" applyAlignment="1"/>
    <xf numFmtId="165" fontId="9" fillId="0" borderId="0" xfId="3" applyNumberFormat="1" applyFont="1"/>
    <xf numFmtId="43" fontId="48" fillId="0" borderId="0" xfId="3" applyFont="1"/>
    <xf numFmtId="165" fontId="49" fillId="0" borderId="0" xfId="3" applyNumberFormat="1" applyFont="1"/>
    <xf numFmtId="3" fontId="49" fillId="0" borderId="0" xfId="3" applyNumberFormat="1" applyFont="1"/>
    <xf numFmtId="3" fontId="50" fillId="0" borderId="0" xfId="0" applyNumberFormat="1" applyFont="1"/>
    <xf numFmtId="3" fontId="48" fillId="0" borderId="0" xfId="0" applyNumberFormat="1" applyFont="1"/>
    <xf numFmtId="5" fontId="51" fillId="0" borderId="0" xfId="3" applyNumberFormat="1" applyFont="1"/>
    <xf numFmtId="0" fontId="49" fillId="0" borderId="0" xfId="0" applyFont="1"/>
    <xf numFmtId="3" fontId="48" fillId="0" borderId="9" xfId="0" applyNumberFormat="1" applyFont="1" applyBorder="1"/>
    <xf numFmtId="165" fontId="49" fillId="0" borderId="9" xfId="3" applyNumberFormat="1" applyFont="1" applyBorder="1"/>
    <xf numFmtId="43" fontId="49" fillId="0" borderId="0" xfId="3" applyFont="1"/>
    <xf numFmtId="5" fontId="51" fillId="0" borderId="9" xfId="3" applyNumberFormat="1" applyFont="1" applyBorder="1"/>
    <xf numFmtId="3" fontId="51" fillId="0" borderId="0" xfId="3" applyNumberFormat="1" applyFont="1"/>
    <xf numFmtId="3" fontId="49" fillId="0" borderId="0" xfId="0" applyNumberFormat="1" applyFont="1"/>
    <xf numFmtId="165" fontId="51" fillId="0" borderId="9" xfId="3" applyNumberFormat="1" applyFont="1" applyBorder="1"/>
    <xf numFmtId="3" fontId="49" fillId="0" borderId="0" xfId="0" applyNumberFormat="1" applyFont="1" applyAlignment="1">
      <alignment horizontal="left"/>
    </xf>
    <xf numFmtId="43" fontId="48" fillId="0" borderId="0" xfId="3" applyFont="1" applyAlignment="1">
      <alignment horizontal="left" indent="1"/>
    </xf>
    <xf numFmtId="165" fontId="51" fillId="0" borderId="0" xfId="3" applyNumberFormat="1" applyFont="1"/>
    <xf numFmtId="3" fontId="51" fillId="0" borderId="9" xfId="3" applyNumberFormat="1" applyFont="1" applyBorder="1"/>
    <xf numFmtId="37" fontId="51" fillId="0" borderId="0" xfId="3" applyNumberFormat="1" applyFont="1"/>
    <xf numFmtId="5" fontId="51" fillId="0" borderId="21" xfId="3" applyNumberFormat="1" applyFont="1" applyBorder="1"/>
    <xf numFmtId="3" fontId="51" fillId="0" borderId="0" xfId="3" applyNumberFormat="1" applyFont="1" applyBorder="1"/>
    <xf numFmtId="43" fontId="49" fillId="0" borderId="0" xfId="3" quotePrefix="1" applyFont="1"/>
    <xf numFmtId="3" fontId="51" fillId="0" borderId="17" xfId="3" applyNumberFormat="1" applyFont="1" applyFill="1" applyBorder="1"/>
    <xf numFmtId="3" fontId="48" fillId="0" borderId="0" xfId="0" applyNumberFormat="1" applyFont="1" applyAlignment="1">
      <alignment horizontal="left"/>
    </xf>
    <xf numFmtId="0" fontId="50" fillId="0" borderId="0" xfId="0" applyFont="1"/>
    <xf numFmtId="3" fontId="48" fillId="0" borderId="10" xfId="0" applyNumberFormat="1" applyFont="1" applyBorder="1"/>
    <xf numFmtId="165" fontId="49" fillId="0" borderId="10" xfId="3" applyNumberFormat="1" applyFont="1" applyBorder="1"/>
    <xf numFmtId="3" fontId="49" fillId="0" borderId="0" xfId="0" applyNumberFormat="1" applyFont="1" applyBorder="1"/>
    <xf numFmtId="3" fontId="50" fillId="0" borderId="0" xfId="0" applyNumberFormat="1" applyFont="1" applyBorder="1"/>
    <xf numFmtId="165" fontId="51" fillId="0" borderId="0" xfId="3" applyNumberFormat="1" applyFont="1" applyBorder="1"/>
    <xf numFmtId="3" fontId="51" fillId="0" borderId="33" xfId="3" applyNumberFormat="1" applyFont="1" applyFill="1" applyBorder="1"/>
    <xf numFmtId="3" fontId="48" fillId="0" borderId="0" xfId="0" applyNumberFormat="1" applyFont="1" applyBorder="1"/>
    <xf numFmtId="165" fontId="49" fillId="0" borderId="0" xfId="3" applyNumberFormat="1" applyFont="1" applyBorder="1"/>
    <xf numFmtId="165" fontId="50" fillId="0" borderId="0" xfId="3" applyNumberFormat="1" applyFont="1"/>
    <xf numFmtId="37" fontId="51" fillId="0" borderId="10" xfId="3" applyNumberFormat="1" applyFont="1" applyBorder="1"/>
    <xf numFmtId="0" fontId="53" fillId="0" borderId="0" xfId="0" applyFont="1"/>
    <xf numFmtId="3" fontId="48" fillId="0" borderId="0" xfId="0" applyNumberFormat="1" applyFont="1" applyAlignment="1">
      <alignment wrapText="1"/>
    </xf>
    <xf numFmtId="37" fontId="9" fillId="6" borderId="1" xfId="3" applyNumberFormat="1" applyFont="1" applyFill="1" applyBorder="1"/>
    <xf numFmtId="37" fontId="9" fillId="6" borderId="20" xfId="3" applyNumberFormat="1" applyFont="1" applyFill="1" applyBorder="1"/>
    <xf numFmtId="165" fontId="33" fillId="6" borderId="1" xfId="3" applyNumberFormat="1" applyFont="1" applyFill="1" applyBorder="1"/>
    <xf numFmtId="164" fontId="39" fillId="11" borderId="30" xfId="1" applyNumberFormat="1" applyFont="1" applyFill="1" applyBorder="1"/>
    <xf numFmtId="164" fontId="46" fillId="12" borderId="30" xfId="0" applyNumberFormat="1" applyFont="1" applyFill="1" applyBorder="1"/>
    <xf numFmtId="164" fontId="46" fillId="11" borderId="30" xfId="0" applyNumberFormat="1" applyFont="1" applyFill="1" applyBorder="1"/>
    <xf numFmtId="1" fontId="39" fillId="0" borderId="17" xfId="1" applyNumberFormat="1" applyFont="1" applyFill="1" applyBorder="1"/>
    <xf numFmtId="1" fontId="36" fillId="0" borderId="6" xfId="0" applyNumberFormat="1" applyFont="1" applyBorder="1" applyAlignment="1">
      <alignment horizontal="center" wrapText="1"/>
    </xf>
    <xf numFmtId="1" fontId="39" fillId="0" borderId="17" xfId="2" applyNumberFormat="1" applyFont="1" applyFill="1" applyBorder="1"/>
    <xf numFmtId="1" fontId="33" fillId="0" borderId="17" xfId="0" applyNumberFormat="1" applyFont="1" applyBorder="1"/>
    <xf numFmtId="1" fontId="9" fillId="0" borderId="17" xfId="0" applyNumberFormat="1" applyFont="1" applyBorder="1"/>
    <xf numFmtId="1" fontId="33" fillId="6" borderId="0" xfId="0" applyNumberFormat="1" applyFont="1" applyFill="1"/>
    <xf numFmtId="1" fontId="8" fillId="0" borderId="0" xfId="0" applyNumberFormat="1" applyFont="1"/>
    <xf numFmtId="1" fontId="0" fillId="0" borderId="0" xfId="0" applyNumberFormat="1"/>
    <xf numFmtId="1" fontId="3" fillId="0" borderId="0" xfId="0" applyNumberFormat="1" applyFont="1"/>
    <xf numFmtId="0" fontId="9" fillId="0" borderId="17" xfId="0" applyFont="1" applyFill="1" applyBorder="1" applyAlignment="1">
      <alignment horizontal="left"/>
    </xf>
    <xf numFmtId="0" fontId="0" fillId="0" borderId="36" xfId="0" applyBorder="1" applyAlignment="1">
      <alignment horizontal="center"/>
    </xf>
    <xf numFmtId="16" fontId="18" fillId="0" borderId="0" xfId="0" applyNumberFormat="1" applyFont="1"/>
    <xf numFmtId="37" fontId="26" fillId="0" borderId="0" xfId="3" applyNumberFormat="1" applyFont="1" applyBorder="1"/>
    <xf numFmtId="37" fontId="26" fillId="0" borderId="37" xfId="3" applyNumberFormat="1" applyFont="1" applyBorder="1"/>
    <xf numFmtId="0" fontId="18" fillId="0" borderId="34" xfId="0" applyFont="1" applyBorder="1"/>
    <xf numFmtId="0" fontId="18" fillId="0" borderId="9" xfId="0" applyFont="1" applyBorder="1"/>
    <xf numFmtId="37" fontId="26" fillId="0" borderId="38" xfId="3" applyNumberFormat="1" applyFont="1" applyBorder="1"/>
    <xf numFmtId="37" fontId="26" fillId="0" borderId="39" xfId="3" applyNumberFormat="1" applyFont="1" applyBorder="1"/>
    <xf numFmtId="37" fontId="16" fillId="0" borderId="35" xfId="3" applyNumberFormat="1" applyFont="1" applyBorder="1"/>
    <xf numFmtId="37" fontId="26" fillId="0" borderId="7" xfId="3" applyNumberFormat="1" applyFont="1" applyBorder="1"/>
    <xf numFmtId="0" fontId="17" fillId="0" borderId="0" xfId="0" applyFont="1" applyAlignment="1">
      <alignment horizontal="left"/>
    </xf>
    <xf numFmtId="14" fontId="31" fillId="6" borderId="32" xfId="3" applyNumberFormat="1" applyFont="1" applyFill="1" applyBorder="1" applyAlignment="1">
      <alignment horizontal="center"/>
    </xf>
    <xf numFmtId="14" fontId="46" fillId="12" borderId="30" xfId="0" applyNumberFormat="1" applyFont="1" applyFill="1" applyBorder="1"/>
    <xf numFmtId="14" fontId="26" fillId="0" borderId="0" xfId="3" applyNumberFormat="1" applyFont="1"/>
    <xf numFmtId="14" fontId="27" fillId="0" borderId="0" xfId="3" applyNumberFormat="1" applyFont="1"/>
    <xf numFmtId="14" fontId="39" fillId="11" borderId="30" xfId="1" applyNumberFormat="1" applyFont="1" applyFill="1" applyBorder="1"/>
    <xf numFmtId="14" fontId="18" fillId="0" borderId="0" xfId="3" applyNumberFormat="1" applyFont="1"/>
    <xf numFmtId="0" fontId="0" fillId="0" borderId="36" xfId="0" applyBorder="1"/>
    <xf numFmtId="0" fontId="24" fillId="4" borderId="23" xfId="0" applyFont="1" applyFill="1" applyBorder="1" applyAlignment="1">
      <alignment horizontal="center" vertical="center" wrapText="1"/>
    </xf>
    <xf numFmtId="0" fontId="24" fillId="4" borderId="24" xfId="0" applyFont="1" applyFill="1" applyBorder="1" applyAlignment="1">
      <alignment horizontal="center" vertical="center" wrapText="1"/>
    </xf>
    <xf numFmtId="0" fontId="16" fillId="0" borderId="0" xfId="0" applyFont="1" applyAlignment="1">
      <alignment horizontal="left" vertical="top" wrapText="1"/>
    </xf>
    <xf numFmtId="0" fontId="19" fillId="0" borderId="0" xfId="0" applyFont="1" applyAlignment="1">
      <alignment horizontal="center"/>
    </xf>
    <xf numFmtId="0" fontId="28" fillId="0" borderId="0" xfId="0" applyFont="1" applyBorder="1" applyAlignment="1">
      <alignment horizontal="center"/>
    </xf>
    <xf numFmtId="0" fontId="17" fillId="0" borderId="0" xfId="0" applyFont="1" applyAlignment="1">
      <alignment horizontal="left" wrapText="1"/>
    </xf>
    <xf numFmtId="37" fontId="16" fillId="2" borderId="0" xfId="3" applyNumberFormat="1" applyFont="1" applyFill="1" applyAlignment="1">
      <alignment horizontal="left" vertical="top" wrapText="1"/>
    </xf>
    <xf numFmtId="37" fontId="25" fillId="2" borderId="0" xfId="3" applyNumberFormat="1" applyFont="1" applyFill="1" applyAlignment="1">
      <alignment horizontal="left" vertical="top" wrapText="1"/>
    </xf>
    <xf numFmtId="37" fontId="31" fillId="6" borderId="9" xfId="3" applyNumberFormat="1" applyFont="1" applyFill="1" applyBorder="1" applyAlignment="1">
      <alignment horizontal="center"/>
    </xf>
    <xf numFmtId="37" fontId="31" fillId="6" borderId="32" xfId="3" applyNumberFormat="1" applyFont="1" applyFill="1" applyBorder="1" applyAlignment="1">
      <alignment horizontal="center"/>
    </xf>
    <xf numFmtId="0" fontId="29" fillId="5" borderId="26" xfId="0" applyFont="1" applyFill="1" applyBorder="1" applyAlignment="1">
      <alignment horizontal="center"/>
    </xf>
    <xf numFmtId="0" fontId="29" fillId="5" borderId="27" xfId="0" applyFont="1" applyFill="1" applyBorder="1" applyAlignment="1">
      <alignment horizontal="center"/>
    </xf>
    <xf numFmtId="0" fontId="17" fillId="0" borderId="0" xfId="0" applyFont="1" applyBorder="1" applyAlignment="1">
      <alignment horizontal="center" vertical="top" wrapText="1"/>
    </xf>
    <xf numFmtId="0" fontId="28" fillId="0" borderId="22" xfId="0" applyFont="1" applyBorder="1" applyAlignment="1">
      <alignment horizontal="center" vertical="top" wrapText="1"/>
    </xf>
    <xf numFmtId="0" fontId="17" fillId="0" borderId="0" xfId="0" applyFont="1" applyAlignment="1">
      <alignment horizontal="left" vertical="top" wrapText="1"/>
    </xf>
    <xf numFmtId="0" fontId="35" fillId="0" borderId="0" xfId="0" applyFont="1" applyFill="1" applyAlignment="1">
      <alignment horizontal="center"/>
    </xf>
    <xf numFmtId="0" fontId="35" fillId="0" borderId="0" xfId="0" applyFont="1" applyAlignment="1">
      <alignment horizontal="center"/>
    </xf>
    <xf numFmtId="16" fontId="35" fillId="0" borderId="0" xfId="0" quotePrefix="1" applyNumberFormat="1" applyFont="1" applyAlignment="1">
      <alignment horizontal="center"/>
    </xf>
    <xf numFmtId="0" fontId="17" fillId="0" borderId="0" xfId="0" applyFont="1" applyBorder="1" applyAlignment="1">
      <alignment horizontal="left" vertical="top" wrapText="1"/>
    </xf>
    <xf numFmtId="37" fontId="0" fillId="0" borderId="0" xfId="0" applyNumberFormat="1"/>
  </cellXfs>
  <cellStyles count="23">
    <cellStyle name="20% - Accent1" xfId="1" builtinId="30"/>
    <cellStyle name="40% - Accent1" xfId="2" builtinId="31"/>
    <cellStyle name="Comma" xfId="3" builtinId="3"/>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Hyperlink" xfId="4" builtinId="8" customBuiltin="1"/>
    <cellStyle name="Normal" xfId="0" builtinId="0"/>
    <cellStyle name="Normal 2" xfId="5"/>
    <cellStyle name="Normal 3" xfId="6"/>
  </cellStyles>
  <dxfs count="89">
    <dxf>
      <font>
        <b val="0"/>
        <i val="0"/>
        <strike val="0"/>
        <condense val="0"/>
        <extend val="0"/>
        <outline val="0"/>
        <shadow val="0"/>
        <u val="none"/>
        <vertAlign val="baseline"/>
        <sz val="10"/>
        <color auto="1"/>
        <name val="Century Gothic"/>
        <scheme val="none"/>
      </font>
      <numFmt numFmtId="1" formatCode="0"/>
      <border diagonalUp="0" diagonalDown="0" outline="0">
        <left/>
        <right style="thin">
          <color auto="1"/>
        </right>
        <top/>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medium">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font>
        <b val="0"/>
        <i val="0"/>
        <strike val="0"/>
        <condense val="0"/>
        <extend val="0"/>
        <outline val="0"/>
        <shadow val="0"/>
        <u val="none"/>
        <vertAlign val="baseline"/>
        <sz val="11"/>
        <color theme="1"/>
        <name val="Century Gothic"/>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style="medium">
          <color indexed="64"/>
        </bottom>
      </border>
    </dxf>
    <dxf>
      <border diagonalUp="0" diagonalDown="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outline="0">
        <left style="medium">
          <color indexed="64"/>
        </left>
        <right style="thin">
          <color indexed="64"/>
        </right>
        <top/>
        <bottom style="medium">
          <color indexed="64"/>
        </bottom>
      </border>
    </dxf>
    <dxf>
      <border outline="0">
        <top style="medium">
          <color indexed="64"/>
        </top>
        <bottom style="thin">
          <color indexed="64"/>
        </bottom>
      </border>
    </dxf>
    <dxf>
      <alignment horizontal="general" vertical="top" textRotation="0" wrapText="1" indent="0" justifyLastLine="0" shrinkToFit="0" readingOrder="0"/>
    </dxf>
    <dxf>
      <border outline="0">
        <bottom style="medium">
          <color indexed="64"/>
        </bottom>
      </border>
    </dxf>
    <dxf>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minor"/>
      </font>
      <numFmt numFmtId="165" formatCode="_(* #,##0_);_(* \(#,##0\);_(* &quot;-&quot;??_);_(@_)"/>
    </dxf>
    <dxf>
      <font>
        <b val="0"/>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dxf>
    <dxf>
      <border outline="0">
        <bottom style="thin">
          <color indexed="64"/>
        </bottom>
      </border>
    </dxf>
    <dxf>
      <font>
        <b val="0"/>
        <i val="0"/>
        <strike val="0"/>
        <condense val="0"/>
        <extend val="0"/>
        <outline val="0"/>
        <shadow val="0"/>
        <u val="none"/>
        <vertAlign val="baseline"/>
        <sz val="10"/>
        <color rgb="FFFF0000"/>
        <name val="Century Gothic"/>
        <scheme val="minor"/>
      </font>
      <numFmt numFmtId="165" formatCode="_(* #,##0_);_(* \(#,##0\);_(* &quot;-&quot;??_);_(@_)"/>
      <border diagonalUp="0" diagonalDown="0" outline="0">
        <left/>
        <right/>
        <top/>
        <bottom style="thin">
          <color indexed="64"/>
        </bottom>
      </border>
    </dxf>
    <dxf>
      <font>
        <b val="0"/>
        <i val="0"/>
        <strike val="0"/>
        <condense val="0"/>
        <extend val="0"/>
        <outline val="0"/>
        <shadow val="0"/>
        <u val="none"/>
        <vertAlign val="baseline"/>
        <sz val="10"/>
        <color auto="1"/>
        <name val="Century Gothic"/>
        <scheme val="minor"/>
      </font>
      <numFmt numFmtId="32" formatCode="_(&quot;$&quot;* #,##0_);_(&quot;$&quot;* \(#,##0\);_(&quot;$&quot;* &quot;-&quot;_);_(@_)"/>
    </dxf>
    <dxf>
      <font>
        <b val="0"/>
        <i val="0"/>
        <strike val="0"/>
        <condense val="0"/>
        <extend val="0"/>
        <outline val="0"/>
        <shadow val="0"/>
        <u val="none"/>
        <vertAlign val="baseline"/>
        <sz val="10"/>
        <color auto="1"/>
        <name val="Century Gothic"/>
        <scheme val="minor"/>
      </font>
      <numFmt numFmtId="3" formatCode="#,##0"/>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3" formatCode="#,##0"/>
      <border diagonalUp="0" diagonalDown="0">
        <left/>
        <right/>
        <top/>
        <bottom style="thin">
          <color indexed="64"/>
        </bottom>
      </border>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numFmt numFmtId="165" formatCode="_(* #,##0_);_(* \(#,##0\);_(* &quot;-&quot;??_);_(@_)"/>
    </dxf>
    <dxf>
      <font>
        <b val="0"/>
        <i/>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minor"/>
      </font>
    </dxf>
    <dxf>
      <font>
        <b/>
        <i val="0"/>
        <strike val="0"/>
        <condense val="0"/>
        <extend val="0"/>
        <outline val="0"/>
        <shadow val="0"/>
        <u val="none"/>
        <vertAlign val="baseline"/>
        <sz val="10"/>
        <color auto="1"/>
        <name val="Century Gothic"/>
        <scheme val="minor"/>
      </font>
      <numFmt numFmtId="3" formatCode="#,##0"/>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5" formatCode="#,##0_);\(#,##0\)"/>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5" formatCode="#,##0_);\(#,##0\)"/>
      <border diagonalUp="0" diagonalDown="0" outline="0">
        <left style="thin">
          <color indexed="64"/>
        </left>
        <right style="thin">
          <color indexed="64"/>
        </right>
        <top/>
        <bottom/>
      </border>
    </dxf>
    <dxf>
      <border diagonalUp="0" diagonalDown="0" outline="0">
        <left/>
        <right style="thin">
          <color indexed="64"/>
        </right>
        <top/>
        <bottom/>
      </border>
    </dxf>
    <dxf>
      <font>
        <b val="0"/>
        <i val="0"/>
        <strike val="0"/>
        <condense val="0"/>
        <extend val="0"/>
        <outline val="0"/>
        <shadow val="0"/>
        <u val="none"/>
        <vertAlign val="baseline"/>
        <sz val="10"/>
        <color auto="1"/>
        <name val="Century Gothic"/>
        <scheme val="none"/>
      </font>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auto="1"/>
        </bottom>
      </border>
    </dxf>
    <dxf>
      <numFmt numFmtId="0" formatCode="General"/>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alignment horizontal="general" vertical="bottom" textRotation="0" wrapText="0" relativeIndent="0" justifyLastLine="0" shrinkToFit="0" readingOrder="0"/>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 formatCode="0"/>
      <border diagonalUp="0" diagonalDown="0" outline="0">
        <left/>
        <right style="thin">
          <color auto="1"/>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auto="1"/>
        </bottom>
      </border>
    </dxf>
    <dxf>
      <font>
        <b val="0"/>
        <i val="0"/>
        <strike val="0"/>
        <condense val="0"/>
        <extend val="0"/>
        <outline val="0"/>
        <shadow val="0"/>
        <u val="none"/>
        <vertAlign val="baseline"/>
        <sz val="10"/>
        <color auto="1"/>
        <name val="Century Gothic"/>
        <scheme val="none"/>
      </font>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numFmt numFmtId="165" formatCode="_(* #,##0_);_(* \(#,##0\);_(* &quot;-&quot;??_);_(@_)"/>
      <border diagonalUp="0" diagonalDown="0">
        <left style="thin">
          <color indexed="64"/>
        </left>
        <right style="thin">
          <color indexed="64"/>
        </right>
        <top/>
        <bottom/>
      </border>
    </dxf>
    <dxf>
      <border diagonalUp="0" diagonalDown="0" outline="0">
        <left/>
        <right style="thin">
          <color indexed="64"/>
        </right>
        <top/>
        <bottom/>
      </border>
    </dxf>
    <dxf>
      <alignment horizontal="left" vertical="bottom" textRotation="0" wrapText="0" relativeIndent="0" justifyLastLine="0" shrinkToFit="0" readingOrder="0"/>
      <border diagonalUp="0" diagonalDown="0">
        <left/>
        <right style="thin">
          <color indexed="64"/>
        </right>
        <top/>
        <bottom/>
      </border>
    </dxf>
    <dxf>
      <border outline="0">
        <top style="double">
          <color indexed="64"/>
        </top>
      </border>
    </dxf>
    <dxf>
      <border outline="0">
        <bottom style="double">
          <color indexed="64"/>
        </bottom>
      </border>
    </dxf>
    <dxf>
      <font>
        <b val="0"/>
        <i val="0"/>
        <strike val="0"/>
        <condense val="0"/>
        <extend val="0"/>
        <outline val="0"/>
        <shadow val="0"/>
        <u val="none"/>
        <vertAlign val="baseline"/>
        <sz val="10"/>
        <color auto="1"/>
        <name val="Century Gothic"/>
        <scheme val="none"/>
      </font>
      <numFmt numFmtId="165" formatCode="_(* #,##0_);_(* \(#,##0\);_(* &quot;-&quot;??_);_(@_)"/>
    </dxf>
    <dxf>
      <font>
        <b val="0"/>
        <i val="0"/>
        <strike val="0"/>
        <condense val="0"/>
        <extend val="0"/>
        <outline val="0"/>
        <shadow val="0"/>
        <u val="none"/>
        <vertAlign val="baseline"/>
        <sz val="10"/>
        <color auto="1"/>
        <name val="Century Gothic"/>
        <scheme val="none"/>
      </font>
      <numFmt numFmtId="3" formatCode="#,##0"/>
      <border diagonalUp="0" diagonalDown="0">
        <left style="thin">
          <color indexed="64"/>
        </left>
        <right style="thin">
          <color indexed="64"/>
        </right>
        <top/>
        <bottom/>
      </border>
    </dxf>
    <dxf>
      <font>
        <b val="0"/>
        <i val="0"/>
        <strike val="0"/>
        <condense val="0"/>
        <extend val="0"/>
        <outline val="0"/>
        <shadow val="0"/>
        <u val="none"/>
        <vertAlign val="baseline"/>
        <sz val="10"/>
        <color auto="1"/>
        <name val="Century Gothic"/>
        <scheme val="none"/>
      </font>
      <border diagonalUp="0" diagonalDown="0">
        <left/>
        <right style="thin">
          <color indexed="64"/>
        </right>
        <top/>
        <bottom/>
      </border>
    </dxf>
    <dxf>
      <font>
        <b val="0"/>
        <i val="0"/>
        <strike val="0"/>
        <condense val="0"/>
        <extend val="0"/>
        <outline val="0"/>
        <shadow val="0"/>
        <u val="none"/>
        <vertAlign val="baseline"/>
        <sz val="10"/>
        <color auto="1"/>
        <name val="Century Gothic"/>
        <scheme val="none"/>
      </font>
      <numFmt numFmtId="1" formatCode="0"/>
      <border diagonalUp="0" diagonalDown="0" outline="0">
        <left/>
        <right style="thin">
          <color auto="1"/>
        </right>
        <top/>
        <bottom/>
      </border>
    </dxf>
    <dxf>
      <font>
        <b val="0"/>
        <i val="0"/>
        <strike val="0"/>
        <condense val="0"/>
        <extend val="0"/>
        <outline val="0"/>
        <shadow val="0"/>
        <u val="none"/>
        <vertAlign val="baseline"/>
        <sz val="10"/>
        <color auto="1"/>
        <name val="Century Gothic"/>
        <scheme val="none"/>
      </font>
      <numFmt numFmtId="164" formatCode="[$-409]d\-mmm;@"/>
      <border diagonalUp="0" diagonalDown="0">
        <left/>
        <right style="thin">
          <color indexed="64"/>
        </right>
        <top/>
        <bottom/>
      </border>
    </dxf>
    <dxf>
      <border outline="0">
        <top style="thin">
          <color indexed="64"/>
        </top>
      </border>
    </dxf>
    <dxf>
      <border outline="0">
        <bottom style="double">
          <color indexed="64"/>
        </bottom>
      </border>
    </dxf>
    <dxf>
      <alignment horizontal="center" vertical="bottom" textRotation="0" wrapText="0" indent="0" justifyLastLine="0" shrinkToFit="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dxf>
    <dxf>
      <font>
        <b val="0"/>
        <i val="0"/>
        <strike val="0"/>
        <condense val="0"/>
        <extend val="0"/>
        <outline val="0"/>
        <shadow val="0"/>
        <u val="none"/>
        <vertAlign val="baseline"/>
        <sz val="11"/>
        <color auto="1"/>
        <name val="Century Gothic"/>
        <scheme val="none"/>
      </font>
      <alignment horizontal="left" vertical="top" textRotation="0" wrapText="1" relativeIndent="0" justifyLastLine="0" shrinkToFit="0" readingOrder="0"/>
    </dxf>
    <dxf>
      <font>
        <b val="0"/>
        <i val="0"/>
        <strike val="0"/>
        <condense val="0"/>
        <extend val="0"/>
        <outline val="0"/>
        <shadow val="0"/>
        <u val="none"/>
        <vertAlign val="baseline"/>
        <sz val="11"/>
        <color auto="1"/>
        <name val="Century Gothic"/>
        <scheme val="none"/>
      </font>
      <alignment horizontal="general" vertical="top" textRotation="0" wrapText="0" relativeIndent="0" justifyLastLine="0" shrinkToFit="0" readingOrder="0"/>
    </dxf>
    <dxf>
      <font>
        <b val="0"/>
        <i val="0"/>
        <strike val="0"/>
        <condense val="0"/>
        <extend val="0"/>
        <outline val="0"/>
        <shadow val="0"/>
        <u val="none"/>
        <vertAlign val="baseline"/>
        <sz val="12"/>
        <color indexed="56"/>
        <name val="Century Gothic"/>
        <scheme val="none"/>
      </font>
      <fill>
        <patternFill patternType="solid">
          <fgColor indexed="64"/>
          <bgColor indexed="22"/>
        </patternFill>
      </fill>
      <alignment horizontal="general" vertical="center" textRotation="0" wrapText="1" indent="0" justifyLastLine="0" shrinkToFit="0" readingOrder="0"/>
      <border diagonalUp="0" diagonalDown="0">
        <left/>
        <right style="medium">
          <color indexed="9"/>
        </right>
        <top/>
        <bottom style="medium">
          <color indexed="9"/>
        </bottom>
        <vertical/>
        <horizontal/>
      </border>
    </dxf>
    <dxf>
      <font>
        <b val="0"/>
        <i val="0"/>
        <strike val="0"/>
        <condense val="0"/>
        <extend val="0"/>
        <outline val="0"/>
        <shadow val="0"/>
        <u val="none"/>
        <vertAlign val="baseline"/>
        <sz val="12"/>
        <color indexed="56"/>
        <name val="Century Gothic"/>
        <scheme val="none"/>
      </font>
      <fill>
        <patternFill patternType="solid">
          <fgColor indexed="64"/>
          <bgColor indexed="9"/>
        </patternFill>
      </fill>
      <alignment horizontal="general" vertical="center" textRotation="0" wrapText="1" relativeIndent="0" justifyLastLine="0" shrinkToFit="0" readingOrder="0"/>
      <border diagonalUp="0" diagonalDown="0">
        <left/>
        <right style="medium">
          <color indexed="9"/>
        </right>
        <top/>
        <bottom style="medium">
          <color indexed="9"/>
        </bottom>
      </border>
    </dxf>
    <dxf>
      <font>
        <b/>
        <i val="0"/>
        <strike val="0"/>
        <condense val="0"/>
        <extend val="0"/>
        <outline val="0"/>
        <shadow val="0"/>
        <u val="none"/>
        <vertAlign val="baseline"/>
        <sz val="12"/>
        <color indexed="9"/>
        <name val="Century Gothic"/>
        <scheme val="none"/>
      </font>
      <fill>
        <patternFill patternType="solid">
          <fgColor indexed="64"/>
          <bgColor indexed="62"/>
        </patternFill>
      </fill>
      <alignment horizontal="center" vertical="center" textRotation="0" wrapText="1" relativeIndent="0" justifyLastLine="0" shrinkToFit="0" readingOrder="0"/>
      <border diagonalUp="0" diagonalDown="0">
        <left/>
        <right style="thick">
          <color indexed="9"/>
        </right>
        <top style="medium">
          <color indexed="9"/>
        </top>
        <bottom/>
      </border>
    </dxf>
    <dxf>
      <border outline="0">
        <top style="thick">
          <color indexed="9"/>
        </top>
      </border>
    </dxf>
    <dxf>
      <border outline="0">
        <bottom style="thick">
          <color indexed="9"/>
        </bottom>
      </border>
    </dxf>
    <dxf>
      <font>
        <b/>
        <i val="0"/>
        <strike val="0"/>
        <condense val="0"/>
        <extend val="0"/>
        <outline val="0"/>
        <shadow val="0"/>
        <u val="none"/>
        <vertAlign val="baseline"/>
        <sz val="14"/>
        <color indexed="9"/>
        <name val="Century Gothic"/>
        <scheme val="none"/>
      </font>
      <fill>
        <patternFill patternType="solid">
          <fgColor indexed="64"/>
          <bgColor indexed="62"/>
        </patternFill>
      </fill>
      <alignment horizontal="center" vertical="center" textRotation="0" wrapText="1" relative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149225</xdr:colOff>
      <xdr:row>0</xdr:row>
      <xdr:rowOff>0</xdr:rowOff>
    </xdr:from>
    <xdr:to>
      <xdr:col>11</xdr:col>
      <xdr:colOff>504825</xdr:colOff>
      <xdr:row>4</xdr:row>
      <xdr:rowOff>1085850</xdr:rowOff>
    </xdr:to>
    <xdr:pic>
      <xdr:nvPicPr>
        <xdr:cNvPr id="38914"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11414125" y="0"/>
          <a:ext cx="5943600" cy="3778250"/>
        </a:xfrm>
        <a:prstGeom prst="rect">
          <a:avLst/>
        </a:prstGeom>
        <a:noFill/>
        <a:ln w="9525">
          <a:noFill/>
          <a:miter lim="800000"/>
          <a:headEnd/>
          <a:tailEnd/>
        </a:ln>
      </xdr:spPr>
    </xdr:pic>
    <xdr:clientData/>
  </xdr:twoCellAnchor>
  <xdr:twoCellAnchor>
    <xdr:from>
      <xdr:col>5</xdr:col>
      <xdr:colOff>88899</xdr:colOff>
      <xdr:row>1</xdr:row>
      <xdr:rowOff>828674</xdr:rowOff>
    </xdr:from>
    <xdr:to>
      <xdr:col>10</xdr:col>
      <xdr:colOff>98424</xdr:colOff>
      <xdr:row>4</xdr:row>
      <xdr:rowOff>571500</xdr:rowOff>
    </xdr:to>
    <xdr:sp macro="" textlink="">
      <xdr:nvSpPr>
        <xdr:cNvPr id="6" name="TextBox 5"/>
        <xdr:cNvSpPr txBox="1"/>
      </xdr:nvSpPr>
      <xdr:spPr>
        <a:xfrm>
          <a:off x="12750799" y="1057274"/>
          <a:ext cx="3502025" cy="22066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Before</a:t>
          </a:r>
          <a:r>
            <a:rPr lang="en-US" sz="1100" b="1" baseline="0"/>
            <a:t> You Begin:</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Week 2 Lecture prior to starting work on this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Print </a:t>
          </a:r>
          <a:r>
            <a:rPr lang="en-US" sz="1100">
              <a:effectLst/>
              <a:latin typeface="Century Gothic" pitchFamily="34" charset="0"/>
              <a:ea typeface="Calibri"/>
              <a:cs typeface="Times New Roman"/>
            </a:rPr>
            <a:t>the Chart of Accounts and October Transactions worksheets for your reference.  You will need to refer to both throughout the project.</a:t>
          </a:r>
        </a:p>
        <a:p>
          <a:pPr marL="342900" marR="0" lvl="0" indent="-342900">
            <a:lnSpc>
              <a:spcPct val="115000"/>
            </a:lnSpc>
            <a:spcBef>
              <a:spcPts val="0"/>
            </a:spcBef>
            <a:spcAft>
              <a:spcPts val="0"/>
            </a:spcAft>
            <a:buFont typeface="Symbol"/>
            <a:buChar char=""/>
          </a:pPr>
          <a:r>
            <a:rPr lang="en-US" sz="1100" b="1">
              <a:effectLst/>
              <a:latin typeface="Century Gothic" pitchFamily="34" charset="0"/>
              <a:ea typeface="Calibri"/>
              <a:cs typeface="Times New Roman"/>
            </a:rPr>
            <a:t>Review </a:t>
          </a:r>
          <a:r>
            <a:rPr lang="en-US" sz="1100">
              <a:effectLst/>
              <a:latin typeface="Century Gothic" pitchFamily="34" charset="0"/>
              <a:ea typeface="Calibri"/>
              <a:cs typeface="Times New Roman"/>
            </a:rPr>
            <a:t>the Grading Criteria.</a:t>
          </a:r>
        </a:p>
        <a:p>
          <a:pPr marL="342900" marR="0" lvl="0" indent="-342900">
            <a:lnSpc>
              <a:spcPct val="115000"/>
            </a:lnSpc>
            <a:spcBef>
              <a:spcPts val="0"/>
            </a:spcBef>
            <a:spcAft>
              <a:spcPts val="1000"/>
            </a:spcAft>
            <a:buFont typeface="Symbol"/>
            <a:buChar char=""/>
          </a:pPr>
          <a:r>
            <a:rPr lang="en-US" sz="1100" b="1">
              <a:effectLst/>
              <a:latin typeface="Century Gothic" pitchFamily="34" charset="0"/>
              <a:ea typeface="Calibri"/>
              <a:cs typeface="Times New Roman"/>
            </a:rPr>
            <a:t>SAVE </a:t>
          </a:r>
          <a:r>
            <a:rPr lang="en-US" sz="1100">
              <a:effectLst/>
              <a:latin typeface="Century Gothic" pitchFamily="34" charset="0"/>
              <a:ea typeface="Calibri"/>
              <a:cs typeface="Times New Roman"/>
            </a:rPr>
            <a:t>your work frequently in this workbook.</a:t>
          </a:r>
        </a:p>
        <a:p>
          <a:endParaRPr lang="en-US" sz="1100" b="1">
            <a:latin typeface="Century Gothic" pitchFamily="34" charset="0"/>
          </a:endParaRPr>
        </a:p>
      </xdr:txBody>
    </xdr:sp>
    <xdr:clientData/>
  </xdr:twoCellAnchor>
  <xdr:twoCellAnchor editAs="oneCell">
    <xdr:from>
      <xdr:col>2</xdr:col>
      <xdr:colOff>736599</xdr:colOff>
      <xdr:row>6</xdr:row>
      <xdr:rowOff>104580</xdr:rowOff>
    </xdr:from>
    <xdr:to>
      <xdr:col>2</xdr:col>
      <xdr:colOff>6337300</xdr:colOff>
      <xdr:row>19</xdr:row>
      <xdr:rowOff>12386</xdr:rowOff>
    </xdr:to>
    <xdr:pic>
      <xdr:nvPicPr>
        <xdr:cNvPr id="2" name="Picture 1"/>
        <xdr:cNvPicPr>
          <a:picLocks noChangeAspect="1"/>
        </xdr:cNvPicPr>
      </xdr:nvPicPr>
      <xdr:blipFill>
        <a:blip xmlns:r="http://schemas.openxmlformats.org/officeDocument/2006/relationships" r:embed="rId2"/>
        <a:stretch>
          <a:fillRect/>
        </a:stretch>
      </xdr:blipFill>
      <xdr:spPr>
        <a:xfrm>
          <a:off x="3200399" y="4384480"/>
          <a:ext cx="5600701" cy="28796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1152525</xdr:colOff>
      <xdr:row>2</xdr:row>
      <xdr:rowOff>76200</xdr:rowOff>
    </xdr:from>
    <xdr:to>
      <xdr:col>8</xdr:col>
      <xdr:colOff>0</xdr:colOff>
      <xdr:row>12</xdr:row>
      <xdr:rowOff>85725</xdr:rowOff>
    </xdr:to>
    <xdr:grpSp>
      <xdr:nvGrpSpPr>
        <xdr:cNvPr id="40961" name="Group 1"/>
        <xdr:cNvGrpSpPr>
          <a:grpSpLocks/>
        </xdr:cNvGrpSpPr>
      </xdr:nvGrpSpPr>
      <xdr:grpSpPr bwMode="auto">
        <a:xfrm>
          <a:off x="6229350" y="628650"/>
          <a:ext cx="1847850" cy="2305050"/>
          <a:chOff x="5354324" y="1417320"/>
          <a:chExt cx="2049778" cy="1828800"/>
        </a:xfrm>
      </xdr:grpSpPr>
      <xdr:pic>
        <xdr:nvPicPr>
          <xdr:cNvPr id="40962"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5354324" y="1417320"/>
            <a:ext cx="2049778" cy="1828800"/>
          </a:xfrm>
          <a:prstGeom prst="rect">
            <a:avLst/>
          </a:prstGeom>
          <a:noFill/>
          <a:ln w="9525">
            <a:noFill/>
            <a:miter lim="800000"/>
            <a:headEnd/>
            <a:tailEnd/>
          </a:ln>
        </xdr:spPr>
      </xdr:pic>
      <xdr:sp macro="" textlink="">
        <xdr:nvSpPr>
          <xdr:cNvPr id="4" name="TextBox 3"/>
          <xdr:cNvSpPr txBox="1"/>
        </xdr:nvSpPr>
        <xdr:spPr>
          <a:xfrm>
            <a:off x="5653035" y="2089895"/>
            <a:ext cx="1545059" cy="8312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a:latin typeface="+mn-lt"/>
              </a:rPr>
              <a:t>Review </a:t>
            </a:r>
            <a:r>
              <a:rPr lang="en-US" sz="1100">
                <a:latin typeface="+mn-lt"/>
              </a:rPr>
              <a:t>Chapter 2, p. 90 for more information on the Chart of Accounts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19050</xdr:colOff>
      <xdr:row>0</xdr:row>
      <xdr:rowOff>104775</xdr:rowOff>
    </xdr:from>
    <xdr:to>
      <xdr:col>10</xdr:col>
      <xdr:colOff>304800</xdr:colOff>
      <xdr:row>9</xdr:row>
      <xdr:rowOff>85725</xdr:rowOff>
    </xdr:to>
    <xdr:pic>
      <xdr:nvPicPr>
        <xdr:cNvPr id="10245"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6800850" y="104775"/>
          <a:ext cx="2847975" cy="3000375"/>
        </a:xfrm>
        <a:prstGeom prst="rect">
          <a:avLst/>
        </a:prstGeom>
        <a:noFill/>
        <a:ln w="9525">
          <a:noFill/>
          <a:miter lim="800000"/>
          <a:headEnd/>
          <a:tailEnd/>
        </a:ln>
      </xdr:spPr>
    </xdr:pic>
    <xdr:clientData/>
  </xdr:twoCellAnchor>
  <xdr:twoCellAnchor>
    <xdr:from>
      <xdr:col>7</xdr:col>
      <xdr:colOff>76200</xdr:colOff>
      <xdr:row>2</xdr:row>
      <xdr:rowOff>19049</xdr:rowOff>
    </xdr:from>
    <xdr:to>
      <xdr:col>10</xdr:col>
      <xdr:colOff>123825</xdr:colOff>
      <xdr:row>8</xdr:row>
      <xdr:rowOff>38100</xdr:rowOff>
    </xdr:to>
    <xdr:sp macro="" textlink="">
      <xdr:nvSpPr>
        <xdr:cNvPr id="5" name="TextBox 4"/>
        <xdr:cNvSpPr txBox="1"/>
      </xdr:nvSpPr>
      <xdr:spPr>
        <a:xfrm>
          <a:off x="7458075" y="1114424"/>
          <a:ext cx="2019300" cy="17335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Once you've completed this requirement</a:t>
          </a:r>
          <a:r>
            <a:rPr lang="en-US" sz="1100" b="1" baseline="0">
              <a:latin typeface="Century Gothic" pitchFamily="34" charset="0"/>
            </a:rPr>
            <a:t> print your General Journal</a:t>
          </a:r>
          <a:r>
            <a:rPr lang="en-US" sz="1100" b="1">
              <a:latin typeface="Century Gothic" pitchFamily="34" charset="0"/>
            </a:rPr>
            <a:t> to complete Requirement #2</a:t>
          </a:r>
          <a:r>
            <a:rPr lang="en-US" sz="1100" b="1" baseline="0">
              <a:latin typeface="Century Gothic" pitchFamily="34" charset="0"/>
            </a:rPr>
            <a:t> on the General Ledger worksheet.</a:t>
          </a:r>
          <a:endParaRPr lang="en-US" sz="1100" b="1">
            <a:latin typeface="Century Gothic"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66675</xdr:colOff>
      <xdr:row>0</xdr:row>
      <xdr:rowOff>0</xdr:rowOff>
    </xdr:from>
    <xdr:to>
      <xdr:col>12</xdr:col>
      <xdr:colOff>342900</xdr:colOff>
      <xdr:row>19</xdr:row>
      <xdr:rowOff>190500</xdr:rowOff>
    </xdr:to>
    <xdr:pic>
      <xdr:nvPicPr>
        <xdr:cNvPr id="11268"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7134225" y="0"/>
          <a:ext cx="2714625" cy="3114675"/>
        </a:xfrm>
        <a:prstGeom prst="rect">
          <a:avLst/>
        </a:prstGeom>
        <a:noFill/>
        <a:ln w="9525">
          <a:noFill/>
          <a:miter lim="800000"/>
          <a:headEnd/>
          <a:tailEnd/>
        </a:ln>
      </xdr:spPr>
    </xdr:pic>
    <xdr:clientData/>
  </xdr:twoCellAnchor>
  <xdr:twoCellAnchor>
    <xdr:from>
      <xdr:col>8</xdr:col>
      <xdr:colOff>514351</xdr:colOff>
      <xdr:row>3</xdr:row>
      <xdr:rowOff>133350</xdr:rowOff>
    </xdr:from>
    <xdr:to>
      <xdr:col>11</xdr:col>
      <xdr:colOff>476251</xdr:colOff>
      <xdr:row>18</xdr:row>
      <xdr:rowOff>38099</xdr:rowOff>
    </xdr:to>
    <xdr:sp macro="" textlink="">
      <xdr:nvSpPr>
        <xdr:cNvPr id="7" name="TextBox 6"/>
        <xdr:cNvSpPr txBox="1"/>
      </xdr:nvSpPr>
      <xdr:spPr>
        <a:xfrm>
          <a:off x="7581901" y="781050"/>
          <a:ext cx="1790700" cy="2000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This worksheet will be used to complete Requirements #2, #5 and #9. Instructions for #5 can be found on the Adjusting</a:t>
          </a:r>
          <a:r>
            <a:rPr lang="en-US" sz="1100" b="1" baseline="0">
              <a:latin typeface="Century Gothic" pitchFamily="34" charset="0"/>
            </a:rPr>
            <a:t> Entries Worksheet. Instructions for #9 can be found on the Closing Entries Worksheet.</a:t>
          </a:r>
          <a:endParaRPr lang="en-US" sz="1100" b="1">
            <a:latin typeface="Century Gothic"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25605"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276225</xdr:colOff>
      <xdr:row>0</xdr:row>
      <xdr:rowOff>190500</xdr:rowOff>
    </xdr:from>
    <xdr:to>
      <xdr:col>7</xdr:col>
      <xdr:colOff>257175</xdr:colOff>
      <xdr:row>3</xdr:row>
      <xdr:rowOff>180975</xdr:rowOff>
    </xdr:to>
    <xdr:pic>
      <xdr:nvPicPr>
        <xdr:cNvPr id="31751"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5295900" y="190500"/>
          <a:ext cx="1990725" cy="1371600"/>
        </a:xfrm>
        <a:prstGeom prst="rect">
          <a:avLst/>
        </a:prstGeom>
        <a:noFill/>
        <a:ln w="9525">
          <a:noFill/>
          <a:miter lim="800000"/>
          <a:headEnd/>
          <a:tailEnd/>
        </a:ln>
      </xdr:spPr>
    </xdr:pic>
    <xdr:clientData/>
  </xdr:twoCellAnchor>
  <xdr:twoCellAnchor>
    <xdr:from>
      <xdr:col>5</xdr:col>
      <xdr:colOff>38100</xdr:colOff>
      <xdr:row>1</xdr:row>
      <xdr:rowOff>228600</xdr:rowOff>
    </xdr:from>
    <xdr:to>
      <xdr:col>6</xdr:col>
      <xdr:colOff>781050</xdr:colOff>
      <xdr:row>4</xdr:row>
      <xdr:rowOff>104775</xdr:rowOff>
    </xdr:to>
    <xdr:sp macro="" textlink="">
      <xdr:nvSpPr>
        <xdr:cNvPr id="3" name="TextBox 2"/>
        <xdr:cNvSpPr txBox="1"/>
      </xdr:nvSpPr>
      <xdr:spPr>
        <a:xfrm>
          <a:off x="5667375" y="714375"/>
          <a:ext cx="1352550" cy="1019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Only enter accounts that have a balance.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219075</xdr:colOff>
      <xdr:row>4</xdr:row>
      <xdr:rowOff>142875</xdr:rowOff>
    </xdr:from>
    <xdr:to>
      <xdr:col>9</xdr:col>
      <xdr:colOff>85725</xdr:colOff>
      <xdr:row>15</xdr:row>
      <xdr:rowOff>95250</xdr:rowOff>
    </xdr:to>
    <xdr:pic>
      <xdr:nvPicPr>
        <xdr:cNvPr id="43010" name="Picture 1" descr="C:\Users\Nicole\AppData\Local\Microsoft\Windows\Temporary Internet Files\Content.IE5\5W6FJWJR\MC900433838[1].png"/>
        <xdr:cNvPicPr>
          <a:picLocks noChangeAspect="1" noChangeArrowheads="1"/>
        </xdr:cNvPicPr>
      </xdr:nvPicPr>
      <xdr:blipFill>
        <a:blip xmlns:r="http://schemas.openxmlformats.org/officeDocument/2006/relationships" r:embed="rId1" cstate="print"/>
        <a:srcRect/>
        <a:stretch>
          <a:fillRect/>
        </a:stretch>
      </xdr:blipFill>
      <xdr:spPr bwMode="auto">
        <a:xfrm>
          <a:off x="6162675" y="2143125"/>
          <a:ext cx="2486025" cy="1847850"/>
        </a:xfrm>
        <a:prstGeom prst="rect">
          <a:avLst/>
        </a:prstGeom>
        <a:noFill/>
        <a:ln w="9525">
          <a:noFill/>
          <a:miter lim="800000"/>
          <a:headEnd/>
          <a:tailEnd/>
        </a:ln>
      </xdr:spPr>
    </xdr:pic>
    <xdr:clientData/>
  </xdr:twoCellAnchor>
  <xdr:twoCellAnchor>
    <xdr:from>
      <xdr:col>5</xdr:col>
      <xdr:colOff>523875</xdr:colOff>
      <xdr:row>8</xdr:row>
      <xdr:rowOff>161923</xdr:rowOff>
    </xdr:from>
    <xdr:to>
      <xdr:col>8</xdr:col>
      <xdr:colOff>333376</xdr:colOff>
      <xdr:row>13</xdr:row>
      <xdr:rowOff>133350</xdr:rowOff>
    </xdr:to>
    <xdr:sp macro="" textlink="">
      <xdr:nvSpPr>
        <xdr:cNvPr id="7" name="TextBox 6"/>
        <xdr:cNvSpPr txBox="1"/>
      </xdr:nvSpPr>
      <xdr:spPr>
        <a:xfrm>
          <a:off x="6467475" y="2857498"/>
          <a:ext cx="1819276" cy="8286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latin typeface="Century Gothic" pitchFamily="34" charset="0"/>
            </a:rPr>
            <a:t>See the Week 2 Lecture for examples of how to complete closing</a:t>
          </a:r>
          <a:r>
            <a:rPr lang="en-US" sz="1100" b="1" baseline="0">
              <a:latin typeface="Century Gothic" pitchFamily="34" charset="0"/>
            </a:rPr>
            <a:t> entries.</a:t>
          </a:r>
          <a:endParaRPr lang="en-US" sz="1100" b="1">
            <a:latin typeface="Century Gothic" pitchFamily="34" charset="0"/>
          </a:endParaRPr>
        </a:p>
      </xdr:txBody>
    </xdr:sp>
    <xdr:clientData/>
  </xdr:twoCellAnchor>
</xdr:wsDr>
</file>

<file path=xl/tables/table1.xml><?xml version="1.0" encoding="utf-8"?>
<table xmlns="http://schemas.openxmlformats.org/spreadsheetml/2006/main" id="4" name="Table25" displayName="Table25" ref="A2:C12" totalsRowShown="0" headerRowDxfId="88" headerRowBorderDxfId="87" tableBorderDxfId="86">
  <tableColumns count="3">
    <tableColumn id="1" name="Requirement" dataDxfId="85"/>
    <tableColumn id="2" name="Requirement Description" dataDxfId="84"/>
    <tableColumn id="3" name="Worksheet Name" dataDxfId="83" dataCellStyle="Hyperlink"/>
  </tableColumns>
  <tableStyleInfo name="TableStyleLight10" showFirstColumn="0" showLastColumn="0" showRowStripes="1" showColumnStripes="0"/>
</table>
</file>

<file path=xl/tables/table2.xml><?xml version="1.0" encoding="utf-8"?>
<table xmlns="http://schemas.openxmlformats.org/spreadsheetml/2006/main" id="3" name="Table3" displayName="Table3" ref="B4:E31" totalsRowShown="0" dataDxfId="80">
  <tableColumns count="4">
    <tableColumn id="1" name="Account Type" dataDxfId="79"/>
    <tableColumn id="2" name="Account Number" dataDxfId="78"/>
    <tableColumn id="3" name="Account Title" dataDxfId="77"/>
    <tableColumn id="4" name="Normal Balance" dataDxfId="76"/>
  </tableColumns>
  <tableStyleInfo name="TableStyleMedium9" showFirstColumn="0" showLastColumn="0" showRowStripes="1" showColumnStripes="0"/>
</table>
</file>

<file path=xl/tables/table3.xml><?xml version="1.0" encoding="utf-8"?>
<table xmlns="http://schemas.openxmlformats.org/spreadsheetml/2006/main" id="9" name="Table310" displayName="Table310" ref="B4:C15" totalsRowShown="0">
  <tableColumns count="2">
    <tableColumn id="1" name="Date" dataDxfId="82"/>
    <tableColumn id="2" name="Transaction Description" dataDxfId="81"/>
  </tableColumns>
  <tableStyleInfo name="TableStyleMedium9" showFirstColumn="0" showLastColumn="0" showRowStripes="1" showColumnStripes="0"/>
</table>
</file>

<file path=xl/tables/table4.xml><?xml version="1.0" encoding="utf-8"?>
<table xmlns="http://schemas.openxmlformats.org/spreadsheetml/2006/main" id="11" name="Table11" displayName="Table11" ref="A3:F46" headerRowDxfId="75" headerRowBorderDxfId="74" tableBorderDxfId="73">
  <tableColumns count="6">
    <tableColumn id="1" name="Date" totalsRowLabel="Total" dataDxfId="72"/>
    <tableColumn id="5" name="Account Number from Chart of Accounts tab" dataDxfId="71"/>
    <tableColumn id="2" name="Account Title from Chart of Accounts tab" dataDxfId="70"/>
    <tableColumn id="3" name="Debit" dataDxfId="69">
      <calculatedColumnFormula>#REF!</calculatedColumnFormula>
    </tableColumn>
    <tableColumn id="4" name="Credit" totalsRowFunction="sum" dataDxfId="68" dataCellStyle="Comma">
      <calculatedColumnFormula>#REF!</calculatedColumnFormula>
    </tableColumn>
    <tableColumn id="6" name="Column1"/>
  </tableColumns>
  <tableStyleInfo name="TableStyleMedium11" showFirstColumn="0" showLastColumn="0" showRowStripes="1" showColumnStripes="0"/>
</table>
</file>

<file path=xl/tables/table5.xml><?xml version="1.0" encoding="utf-8"?>
<table xmlns="http://schemas.openxmlformats.org/spreadsheetml/2006/main" id="12" name="Table1113" displayName="Table1113" ref="B4:D19" headerRowBorderDxfId="67" tableBorderDxfId="66">
  <tableColumns count="3">
    <tableColumn id="2" name=" Title" totalsRowLabel="Total" dataDxfId="65" totalsRowDxfId="64"/>
    <tableColumn id="3" name="Debit" dataDxfId="63" totalsRowDxfId="62" dataCellStyle="Comma">
      <calculatedColumnFormula>#REF!</calculatedColumnFormula>
    </tableColumn>
    <tableColumn id="4" name="Credit" totalsRowFunction="sum" dataDxfId="61" totalsRowDxfId="60" dataCellStyle="Comma">
      <calculatedColumnFormula>#REF!</calculatedColumnFormula>
    </tableColumn>
  </tableColumns>
  <tableStyleInfo name="TableStyleMedium11" showFirstColumn="0" showLastColumn="0" showRowStripes="1" showColumnStripes="0"/>
</table>
</file>

<file path=xl/tables/table6.xml><?xml version="1.0" encoding="utf-8"?>
<table xmlns="http://schemas.openxmlformats.org/spreadsheetml/2006/main" id="13" name="Table1114" displayName="Table1114" ref="A4:F25" headerRowBorderDxfId="59" tableBorderDxfId="58">
  <tableColumns count="6">
    <tableColumn id="1" name="Date" totalsRowLabel="Total" dataDxfId="57"/>
    <tableColumn id="5" name="Account Number from Chart of Accounts tab" dataDxfId="56"/>
    <tableColumn id="2" name="Account Title from Chart of Accounts tab" dataDxfId="55"/>
    <tableColumn id="3" name="Debit" dataDxfId="54" dataCellStyle="Comma">
      <calculatedColumnFormula>#REF!</calculatedColumnFormula>
    </tableColumn>
    <tableColumn id="4" name="Credit" totalsRowFunction="sum" dataDxfId="53" dataCellStyle="Comma">
      <calculatedColumnFormula>#REF!</calculatedColumnFormula>
    </tableColumn>
    <tableColumn id="6" name="Column1" dataDxfId="52"/>
  </tableColumns>
  <tableStyleInfo name="TableStyleMedium11" showFirstColumn="0" showLastColumn="0" showRowStripes="1" showColumnStripes="0"/>
</table>
</file>

<file path=xl/tables/table7.xml><?xml version="1.0" encoding="utf-8"?>
<table xmlns="http://schemas.openxmlformats.org/spreadsheetml/2006/main" id="1" name="Table11132" displayName="Table11132" ref="B4:D26" headerRowBorderDxfId="51" tableBorderDxfId="50">
  <tableColumns count="3">
    <tableColumn id="2" name=" Title" totalsRowLabel="Total" dataDxfId="49" totalsRowDxfId="48"/>
    <tableColumn id="3" name="Debit" dataDxfId="47" totalsRowDxfId="46" dataCellStyle="Comma">
      <calculatedColumnFormula>#REF!</calculatedColumnFormula>
    </tableColumn>
    <tableColumn id="4" name="Credit" totalsRowFunction="sum" dataDxfId="45" totalsRowDxfId="44" dataCellStyle="Comma">
      <calculatedColumnFormula>#REF!</calculatedColumnFormula>
    </tableColumn>
  </tableColumns>
  <tableStyleInfo name="TableStyleMedium11" showFirstColumn="0" showLastColumn="0" showRowStripes="1" showColumnStripes="0"/>
</table>
</file>

<file path=xl/tables/table8.xml><?xml version="1.0" encoding="utf-8"?>
<table xmlns="http://schemas.openxmlformats.org/spreadsheetml/2006/main" id="14" name="Table415" displayName="Table415" ref="A8:C22" headerRowCount="0" totalsRowShown="0" headerRowCellStyle="Comma" dataCellStyle="Comma">
  <tableColumns count="3">
    <tableColumn id="1" name="Column1" headerRowDxfId="43" dataDxfId="42" dataCellStyle="Comma"/>
    <tableColumn id="2" name="Column2" headerRowDxfId="41" dataDxfId="40" dataCellStyle="Comma"/>
    <tableColumn id="3" name="Column3" headerRowDxfId="39" dataDxfId="38" dataCellStyle="Comma"/>
  </tableColumns>
  <tableStyleInfo name="TableStyleMedium11" showFirstColumn="0" showLastColumn="0" showRowStripes="1" showColumnStripes="0"/>
</table>
</file>

<file path=xl/tables/table9.xml><?xml version="1.0" encoding="utf-8"?>
<table xmlns="http://schemas.openxmlformats.org/spreadsheetml/2006/main" id="15" name="Table516" displayName="Table516" ref="E8:F12" headerRowCount="0" totalsRowShown="0">
  <tableColumns count="2">
    <tableColumn id="1" name="Column1" headerRowDxfId="37" dataDxfId="36"/>
    <tableColumn id="2" name="Column2" headerRowDxfId="35" dataDxfId="34" dataCellStyle="Comma"/>
  </tableColumns>
  <tableStyleInfo name="TableStyleMedium11" showFirstColumn="0" showLastColumn="0" showRowStripes="1" showColumnStripes="0"/>
</table>
</file>

<file path=xl/tables/table10.xml><?xml version="1.0" encoding="utf-8"?>
<table xmlns="http://schemas.openxmlformats.org/spreadsheetml/2006/main" id="16" name="Table617" displayName="Table617" ref="H8:I27" headerRowCount="0" totalsRowShown="0" dataDxfId="32" headerRowBorderDxfId="33">
  <tableColumns count="2">
    <tableColumn id="1" name="Column1" headerRowDxfId="31" dataDxfId="30"/>
    <tableColumn id="2" name="Column2" headerRowDxfId="29" dataDxfId="28" dataCellStyle="Comma"/>
  </tableColumns>
  <tableStyleInfo name="TableStyleMedium11" showFirstColumn="0" showLastColumn="0" showRowStripes="1" showColumnStripes="0"/>
</table>
</file>

<file path=xl/tables/table11.xml><?xml version="1.0" encoding="utf-8"?>
<table xmlns="http://schemas.openxmlformats.org/spreadsheetml/2006/main" id="7" name="Table118" displayName="Table118" ref="A4:E37" headerRowBorderDxfId="27" tableBorderDxfId="26">
  <tableColumns count="5">
    <tableColumn id="1" name="Date" totalsRowLabel="Total" dataDxfId="25"/>
    <tableColumn id="5" name="Account Number from Chart of Accounts tab" dataDxfId="0"/>
    <tableColumn id="2" name="Account Title from Chart of Accounts tab" dataDxfId="24"/>
    <tableColumn id="3" name="Debit" dataDxfId="23" dataCellStyle="Comma">
      <calculatedColumnFormula>#REF!</calculatedColumnFormula>
    </tableColumn>
    <tableColumn id="4" name="Credit" totalsRowFunction="sum" dataDxfId="22" dataCellStyle="Comma">
      <calculatedColumnFormula>#REF!</calculatedColumnFormula>
    </tableColumn>
  </tableColumns>
  <tableStyleInfo name="TableStyleMedium11" showFirstColumn="0" showLastColumn="0" showRowStripes="1" showColumnStripes="0"/>
</table>
</file>

<file path=xl/tables/table12.xml><?xml version="1.0" encoding="utf-8"?>
<table xmlns="http://schemas.openxmlformats.org/spreadsheetml/2006/main" id="10" name="Table1113211" displayName="Table1113211" ref="B4:D36" headerRowBorderDxfId="21" tableBorderDxfId="20">
  <tableColumns count="3">
    <tableColumn id="2" name=" Title" totalsRowLabel="Total" dataDxfId="19"/>
    <tableColumn id="3" name="Debit" dataDxfId="18" dataCellStyle="Comma">
      <calculatedColumnFormula>#REF!</calculatedColumnFormula>
    </tableColumn>
    <tableColumn id="4" name="Credit" totalsRowFunction="sum" dataDxfId="17" dataCellStyle="Comma">
      <calculatedColumnFormula>#REF!</calculatedColumnFormula>
    </tableColumn>
  </tableColumns>
  <tableStyleInfo name="TableStyleMedium11" showFirstColumn="0" showLastColumn="0" showRowStripes="1" showColumnStripes="0"/>
</table>
</file>

<file path=xl/tables/table13.xml><?xml version="1.0" encoding="utf-8"?>
<table xmlns="http://schemas.openxmlformats.org/spreadsheetml/2006/main" id="8" name="Table8" displayName="Table8" ref="A3:F11" headerRowCount="0" totalsRowShown="0" headerRowDxfId="16" dataDxfId="14" headerRowBorderDxfId="15" tableBorderDxfId="13" headerRowCellStyle="Normal 2" dataCellStyle="Normal 2">
  <tableColumns count="6">
    <tableColumn id="1" name="Column1" headerRowDxfId="12" dataDxfId="11" headerRowCellStyle="Normal 2" dataCellStyle="Normal 2"/>
    <tableColumn id="2" name="Column2" headerRowDxfId="10" dataDxfId="9" headerRowCellStyle="Normal 2" dataCellStyle="Normal 2"/>
    <tableColumn id="3" name="Column3" headerRowDxfId="8" dataDxfId="7" headerRowCellStyle="Normal 2" dataCellStyle="Normal 2"/>
    <tableColumn id="4" name="Column4" headerRowDxfId="6" dataDxfId="5" headerRowCellStyle="Normal 2" dataCellStyle="Normal 2"/>
    <tableColumn id="5" name="Column5" headerRowDxfId="4" dataDxfId="3" headerRowCellStyle="Normal 2" dataCellStyle="Normal 2"/>
    <tableColumn id="6" name="Column6" headerRowDxfId="2" dataDxfId="1" headerRowCellStyle="Normal 2" dataCellStyle="Normal 2"/>
  </tableColumns>
  <tableStyleInfo name="TableStyleMedium2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erve">
      <a:majorFont>
        <a:latin typeface="Century Gothic"/>
        <a:ea typeface=""/>
        <a:cs typeface=""/>
        <a:font script="Jpan" typeface="HGｺﾞｼｯｸM"/>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majorFont>
      <a:minorFont>
        <a:latin typeface="Century Gothic"/>
        <a:ea typeface=""/>
        <a:cs typeface=""/>
        <a:font script="Jpan" typeface="ＭＳ ゴシック"/>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3.vml"/><Relationship Id="rId1" Type="http://schemas.openxmlformats.org/officeDocument/2006/relationships/drawing" Target="../drawings/drawing5.xml"/><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6.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5.vml"/><Relationship Id="rId1" Type="http://schemas.openxmlformats.org/officeDocument/2006/relationships/drawing" Target="../drawings/drawing6.xml"/><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vmlDrawing" Target="../drawings/vmlDrawing6.vml"/><Relationship Id="rId5" Type="http://schemas.openxmlformats.org/officeDocument/2006/relationships/comments" Target="../comments6.xml"/><Relationship Id="rId4"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table" Target="../tables/table12.xml"/><Relationship Id="rId1"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C12"/>
  <sheetViews>
    <sheetView workbookViewId="0">
      <selection activeCell="C12" sqref="C12"/>
    </sheetView>
  </sheetViews>
  <sheetFormatPr defaultColWidth="9.140625" defaultRowHeight="36" customHeight="1" x14ac:dyDescent="0.25"/>
  <cols>
    <col min="1" max="1" width="25.140625" style="10" customWidth="1"/>
    <col min="2" max="2" width="69.140625" style="10" customWidth="1"/>
    <col min="3" max="3" width="46.42578125" style="10" customWidth="1"/>
    <col min="4" max="16384" width="9.140625" style="10"/>
  </cols>
  <sheetData>
    <row r="1" spans="1:3" ht="36" customHeight="1" x14ac:dyDescent="0.25">
      <c r="A1" s="209" t="s">
        <v>171</v>
      </c>
      <c r="B1" s="209"/>
      <c r="C1" s="210"/>
    </row>
    <row r="2" spans="1:3" s="12" customFormat="1" ht="36" customHeight="1" thickBot="1" x14ac:dyDescent="0.4">
      <c r="A2" s="15" t="s">
        <v>72</v>
      </c>
      <c r="B2" s="15" t="s">
        <v>83</v>
      </c>
      <c r="C2" s="15" t="s">
        <v>181</v>
      </c>
    </row>
    <row r="3" spans="1:3" ht="36" customHeight="1" thickTop="1" thickBot="1" x14ac:dyDescent="0.3">
      <c r="A3" s="33">
        <v>1</v>
      </c>
      <c r="B3" s="13" t="s">
        <v>73</v>
      </c>
      <c r="C3" s="13" t="s">
        <v>182</v>
      </c>
    </row>
    <row r="4" spans="1:3" ht="36" customHeight="1" thickBot="1" x14ac:dyDescent="0.3">
      <c r="A4" s="33">
        <v>2</v>
      </c>
      <c r="B4" s="14" t="s">
        <v>74</v>
      </c>
      <c r="C4" s="14" t="s">
        <v>183</v>
      </c>
    </row>
    <row r="5" spans="1:3" ht="36" customHeight="1" thickBot="1" x14ac:dyDescent="0.3">
      <c r="A5" s="33">
        <v>3</v>
      </c>
      <c r="B5" s="13" t="s">
        <v>75</v>
      </c>
      <c r="C5" s="13" t="s">
        <v>184</v>
      </c>
    </row>
    <row r="6" spans="1:3" ht="36" customHeight="1" thickBot="1" x14ac:dyDescent="0.3">
      <c r="A6" s="33">
        <v>4</v>
      </c>
      <c r="B6" s="14" t="s">
        <v>76</v>
      </c>
      <c r="C6" s="14" t="s">
        <v>185</v>
      </c>
    </row>
    <row r="7" spans="1:3" ht="36" customHeight="1" thickBot="1" x14ac:dyDescent="0.3">
      <c r="A7" s="33">
        <v>5</v>
      </c>
      <c r="B7" s="13" t="s">
        <v>77</v>
      </c>
      <c r="C7" s="13" t="s">
        <v>183</v>
      </c>
    </row>
    <row r="8" spans="1:3" ht="36" customHeight="1" thickBot="1" x14ac:dyDescent="0.3">
      <c r="A8" s="33">
        <v>6</v>
      </c>
      <c r="B8" s="14" t="s">
        <v>78</v>
      </c>
      <c r="C8" s="14" t="s">
        <v>186</v>
      </c>
    </row>
    <row r="9" spans="1:3" ht="36" customHeight="1" thickBot="1" x14ac:dyDescent="0.3">
      <c r="A9" s="33">
        <v>7</v>
      </c>
      <c r="B9" s="13" t="s">
        <v>79</v>
      </c>
      <c r="C9" s="13" t="s">
        <v>187</v>
      </c>
    </row>
    <row r="10" spans="1:3" ht="36" customHeight="1" thickBot="1" x14ac:dyDescent="0.3">
      <c r="A10" s="33">
        <v>8</v>
      </c>
      <c r="B10" s="14" t="s">
        <v>80</v>
      </c>
      <c r="C10" s="14" t="s">
        <v>188</v>
      </c>
    </row>
    <row r="11" spans="1:3" ht="36" customHeight="1" thickBot="1" x14ac:dyDescent="0.3">
      <c r="A11" s="33">
        <v>9</v>
      </c>
      <c r="B11" s="13" t="s">
        <v>81</v>
      </c>
      <c r="C11" s="13" t="s">
        <v>183</v>
      </c>
    </row>
    <row r="12" spans="1:3" ht="36" customHeight="1" thickBot="1" x14ac:dyDescent="0.3">
      <c r="A12" s="33">
        <v>10</v>
      </c>
      <c r="B12" s="14" t="s">
        <v>82</v>
      </c>
      <c r="C12" s="14" t="s">
        <v>189</v>
      </c>
    </row>
  </sheetData>
  <mergeCells count="1">
    <mergeCell ref="A1:C1"/>
  </mergeCells>
  <phoneticPr fontId="40" type="noConversion"/>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C32"/>
  <sheetViews>
    <sheetView showGridLines="0" showRowColHeaders="0" topLeftCell="A4" workbookViewId="0">
      <selection activeCell="D10" sqref="D10"/>
    </sheetView>
  </sheetViews>
  <sheetFormatPr defaultColWidth="9.140625" defaultRowHeight="13.5" x14ac:dyDescent="0.25"/>
  <cols>
    <col min="1" max="1" width="3.42578125" customWidth="1"/>
    <col min="2" max="2" width="28.85546875" style="10" customWidth="1"/>
    <col min="3" max="3" width="115.42578125" style="10" customWidth="1"/>
    <col min="4" max="16384" width="9.140625" style="10"/>
  </cols>
  <sheetData>
    <row r="1" spans="2:3" ht="18" customHeight="1" x14ac:dyDescent="0.3">
      <c r="B1" s="31" t="s">
        <v>172</v>
      </c>
      <c r="C1" s="22"/>
    </row>
    <row r="2" spans="2:3" ht="165" customHeight="1" x14ac:dyDescent="0.25">
      <c r="B2" s="32"/>
      <c r="C2" s="24" t="s">
        <v>134</v>
      </c>
    </row>
    <row r="3" spans="2:3" ht="11.25" customHeight="1" x14ac:dyDescent="0.3">
      <c r="B3" s="32"/>
      <c r="C3" s="25"/>
    </row>
    <row r="4" spans="2:3" ht="18" x14ac:dyDescent="0.3">
      <c r="B4" s="31" t="s">
        <v>84</v>
      </c>
      <c r="C4" s="22"/>
    </row>
    <row r="5" spans="2:3" ht="107.25" customHeight="1" x14ac:dyDescent="0.25">
      <c r="B5" s="31"/>
      <c r="C5" s="24" t="s">
        <v>133</v>
      </c>
    </row>
    <row r="6" spans="2:3" ht="18" x14ac:dyDescent="0.3">
      <c r="B6" s="31"/>
      <c r="C6" s="22"/>
    </row>
    <row r="7" spans="2:3" ht="18" x14ac:dyDescent="0.3">
      <c r="B7" s="31" t="s">
        <v>86</v>
      </c>
      <c r="C7" s="26"/>
    </row>
    <row r="8" spans="2:3" ht="18" x14ac:dyDescent="0.3">
      <c r="B8" s="31"/>
      <c r="C8" s="22"/>
    </row>
    <row r="9" spans="2:3" ht="18" x14ac:dyDescent="0.3">
      <c r="B9" s="31"/>
      <c r="C9" s="22"/>
    </row>
    <row r="10" spans="2:3" ht="18" x14ac:dyDescent="0.3">
      <c r="B10" s="31"/>
      <c r="C10" s="22"/>
    </row>
    <row r="11" spans="2:3" ht="18" x14ac:dyDescent="0.3">
      <c r="B11" s="31"/>
      <c r="C11" s="22"/>
    </row>
    <row r="12" spans="2:3" ht="18" x14ac:dyDescent="0.3">
      <c r="B12" s="31"/>
      <c r="C12" s="22"/>
    </row>
    <row r="13" spans="2:3" ht="18" x14ac:dyDescent="0.3">
      <c r="B13" s="31"/>
      <c r="C13" s="22"/>
    </row>
    <row r="14" spans="2:3" ht="18" x14ac:dyDescent="0.3">
      <c r="B14" s="31"/>
      <c r="C14" s="22"/>
    </row>
    <row r="15" spans="2:3" ht="18" x14ac:dyDescent="0.3">
      <c r="B15" s="31"/>
      <c r="C15" s="22"/>
    </row>
    <row r="16" spans="2:3" ht="18" x14ac:dyDescent="0.3">
      <c r="B16" s="31"/>
      <c r="C16" s="22"/>
    </row>
    <row r="17" spans="2:3" ht="18" x14ac:dyDescent="0.3">
      <c r="B17" s="31"/>
      <c r="C17" s="22"/>
    </row>
    <row r="18" spans="2:3" ht="18" x14ac:dyDescent="0.3">
      <c r="B18" s="31"/>
      <c r="C18" s="22"/>
    </row>
    <row r="19" spans="2:3" ht="18" x14ac:dyDescent="0.3">
      <c r="B19" s="31"/>
      <c r="C19" s="22"/>
    </row>
    <row r="20" spans="2:3" ht="18" x14ac:dyDescent="0.3">
      <c r="B20" s="31" t="s">
        <v>85</v>
      </c>
      <c r="C20" s="22"/>
    </row>
    <row r="21" spans="2:3" ht="33" x14ac:dyDescent="0.25">
      <c r="B21" s="31"/>
      <c r="C21" s="107" t="s">
        <v>112</v>
      </c>
    </row>
    <row r="22" spans="2:3" ht="18" x14ac:dyDescent="0.25">
      <c r="B22" s="31"/>
      <c r="C22" s="27"/>
    </row>
    <row r="23" spans="2:3" ht="16.5" x14ac:dyDescent="0.25">
      <c r="B23" s="16"/>
      <c r="C23" s="27"/>
    </row>
    <row r="24" spans="2:3" ht="16.5" x14ac:dyDescent="0.25">
      <c r="B24" s="16"/>
      <c r="C24" s="27"/>
    </row>
    <row r="25" spans="2:3" ht="16.5" x14ac:dyDescent="0.25">
      <c r="B25" s="16"/>
      <c r="C25" s="27"/>
    </row>
    <row r="26" spans="2:3" ht="16.5" x14ac:dyDescent="0.3">
      <c r="B26" s="16"/>
      <c r="C26" s="28"/>
    </row>
    <row r="27" spans="2:3" ht="16.5" x14ac:dyDescent="0.25">
      <c r="B27" s="16"/>
      <c r="C27" s="29"/>
    </row>
    <row r="28" spans="2:3" ht="16.5" x14ac:dyDescent="0.3">
      <c r="B28" s="22"/>
      <c r="C28" s="27"/>
    </row>
    <row r="29" spans="2:3" ht="16.5" x14ac:dyDescent="0.3">
      <c r="B29" s="22"/>
      <c r="C29" s="27"/>
    </row>
    <row r="30" spans="2:3" ht="16.5" x14ac:dyDescent="0.3">
      <c r="B30" s="22"/>
      <c r="C30" s="27"/>
    </row>
    <row r="31" spans="2:3" ht="16.5" x14ac:dyDescent="0.3">
      <c r="B31" s="22"/>
      <c r="C31" s="27"/>
    </row>
    <row r="32" spans="2:3" ht="16.5" x14ac:dyDescent="0.3">
      <c r="B32" s="22"/>
      <c r="C32" s="30"/>
    </row>
  </sheetData>
  <phoneticPr fontId="40" type="noConversion"/>
  <pageMargins left="0.7" right="0.7" top="0.75" bottom="0.75" header="0.3" footer="0.3"/>
  <pageSetup scale="43"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G31"/>
  <sheetViews>
    <sheetView showGridLines="0" showRowColHeaders="0" workbookViewId="0">
      <selection activeCell="D7" sqref="D7"/>
    </sheetView>
  </sheetViews>
  <sheetFormatPr defaultColWidth="8.85546875" defaultRowHeight="12.75" x14ac:dyDescent="0.2"/>
  <cols>
    <col min="1" max="1" width="5.140625" customWidth="1"/>
    <col min="2" max="2" width="24.140625" customWidth="1"/>
    <col min="3" max="3" width="11.42578125" style="8" customWidth="1"/>
    <col min="4" max="4" width="35.42578125" bestFit="1" customWidth="1"/>
    <col min="5" max="5" width="18.42578125" customWidth="1"/>
    <col min="11" max="11" width="32.42578125" customWidth="1"/>
  </cols>
  <sheetData>
    <row r="1" spans="2:7" ht="30.6" customHeight="1" x14ac:dyDescent="0.2">
      <c r="B1" s="211" t="s">
        <v>53</v>
      </c>
      <c r="C1" s="211"/>
      <c r="D1" s="211"/>
      <c r="E1" s="211"/>
    </row>
    <row r="2" spans="2:7" ht="13.5" x14ac:dyDescent="0.25">
      <c r="B2" s="10"/>
      <c r="C2" s="11"/>
      <c r="D2" s="10"/>
      <c r="E2" s="10"/>
      <c r="G2" s="6"/>
    </row>
    <row r="3" spans="2:7" ht="20.25" x14ac:dyDescent="0.3">
      <c r="B3" s="212" t="s">
        <v>71</v>
      </c>
      <c r="C3" s="212"/>
      <c r="D3" s="212"/>
      <c r="E3" s="212"/>
    </row>
    <row r="4" spans="2:7" ht="28.5" x14ac:dyDescent="0.2">
      <c r="B4" s="17" t="s">
        <v>51</v>
      </c>
      <c r="C4" s="18" t="s">
        <v>68</v>
      </c>
      <c r="D4" s="17" t="s">
        <v>69</v>
      </c>
      <c r="E4" s="19" t="s">
        <v>52</v>
      </c>
    </row>
    <row r="5" spans="2:7" ht="16.5" x14ac:dyDescent="0.3">
      <c r="B5" s="20" t="s">
        <v>46</v>
      </c>
      <c r="C5" s="21"/>
      <c r="D5" s="22"/>
      <c r="E5" s="22"/>
    </row>
    <row r="6" spans="2:7" ht="16.5" x14ac:dyDescent="0.3">
      <c r="B6" s="22"/>
      <c r="C6" s="21">
        <v>111</v>
      </c>
      <c r="D6" s="22" t="s">
        <v>54</v>
      </c>
      <c r="E6" s="22" t="s">
        <v>2</v>
      </c>
    </row>
    <row r="7" spans="2:7" ht="16.5" x14ac:dyDescent="0.3">
      <c r="B7" s="22"/>
      <c r="C7" s="21">
        <v>117</v>
      </c>
      <c r="D7" s="22" t="s">
        <v>55</v>
      </c>
      <c r="E7" s="22" t="s">
        <v>2</v>
      </c>
    </row>
    <row r="8" spans="2:7" ht="16.5" x14ac:dyDescent="0.3">
      <c r="B8" s="22"/>
      <c r="C8" s="21">
        <v>119</v>
      </c>
      <c r="D8" s="22" t="s">
        <v>29</v>
      </c>
      <c r="E8" s="22" t="s">
        <v>2</v>
      </c>
    </row>
    <row r="9" spans="2:7" ht="16.5" x14ac:dyDescent="0.3">
      <c r="B9" s="22"/>
      <c r="C9" s="21">
        <v>144</v>
      </c>
      <c r="D9" s="22" t="s">
        <v>56</v>
      </c>
      <c r="E9" s="22" t="s">
        <v>2</v>
      </c>
    </row>
    <row r="10" spans="2:7" ht="16.5" x14ac:dyDescent="0.3">
      <c r="B10" s="22"/>
      <c r="C10" s="21">
        <v>145</v>
      </c>
      <c r="D10" s="22" t="s">
        <v>57</v>
      </c>
      <c r="E10" s="22" t="s">
        <v>3</v>
      </c>
    </row>
    <row r="11" spans="2:7" ht="16.5" x14ac:dyDescent="0.3">
      <c r="B11" s="22"/>
      <c r="C11" s="21"/>
      <c r="D11" s="22"/>
      <c r="E11" s="22"/>
    </row>
    <row r="12" spans="2:7" ht="16.5" x14ac:dyDescent="0.3">
      <c r="B12" s="20" t="s">
        <v>47</v>
      </c>
      <c r="C12" s="21"/>
      <c r="D12" s="22"/>
      <c r="E12" s="22"/>
    </row>
    <row r="13" spans="2:7" ht="16.5" x14ac:dyDescent="0.3">
      <c r="B13" s="22"/>
      <c r="C13" s="21">
        <v>212</v>
      </c>
      <c r="D13" s="22" t="s">
        <v>58</v>
      </c>
      <c r="E13" s="22" t="s">
        <v>3</v>
      </c>
    </row>
    <row r="14" spans="2:7" ht="16.5" x14ac:dyDescent="0.3">
      <c r="B14" s="22"/>
      <c r="C14" s="21">
        <v>213</v>
      </c>
      <c r="D14" s="22" t="s">
        <v>59</v>
      </c>
      <c r="E14" s="22" t="s">
        <v>3</v>
      </c>
    </row>
    <row r="15" spans="2:7" ht="16.5" x14ac:dyDescent="0.3">
      <c r="B15" s="22"/>
      <c r="C15" s="21"/>
      <c r="D15" s="22"/>
      <c r="E15" s="22"/>
    </row>
    <row r="16" spans="2:7" ht="16.5" x14ac:dyDescent="0.3">
      <c r="B16" s="20" t="s">
        <v>48</v>
      </c>
      <c r="C16" s="21"/>
      <c r="D16" s="22"/>
      <c r="E16" s="22"/>
    </row>
    <row r="17" spans="2:5" ht="16.5" x14ac:dyDescent="0.3">
      <c r="B17" s="22"/>
      <c r="C17" s="21">
        <v>311</v>
      </c>
      <c r="D17" s="22" t="s">
        <v>60</v>
      </c>
      <c r="E17" s="22" t="s">
        <v>3</v>
      </c>
    </row>
    <row r="18" spans="2:5" ht="16.5" x14ac:dyDescent="0.3">
      <c r="B18" s="22"/>
      <c r="C18" s="21">
        <v>312</v>
      </c>
      <c r="D18" s="22" t="s">
        <v>61</v>
      </c>
      <c r="E18" s="22" t="s">
        <v>3</v>
      </c>
    </row>
    <row r="19" spans="2:5" ht="16.5" x14ac:dyDescent="0.3">
      <c r="B19" s="22"/>
      <c r="C19" s="21">
        <v>313</v>
      </c>
      <c r="D19" s="22" t="s">
        <v>62</v>
      </c>
      <c r="E19" s="22" t="s">
        <v>2</v>
      </c>
    </row>
    <row r="20" spans="2:5" ht="16.5" x14ac:dyDescent="0.3">
      <c r="B20" s="22"/>
      <c r="C20" s="21"/>
      <c r="D20" s="22"/>
      <c r="E20" s="22"/>
    </row>
    <row r="21" spans="2:5" ht="16.5" x14ac:dyDescent="0.3">
      <c r="B21" s="20" t="s">
        <v>49</v>
      </c>
      <c r="C21" s="21"/>
      <c r="D21" s="22"/>
      <c r="E21" s="22"/>
    </row>
    <row r="22" spans="2:5" ht="16.5" x14ac:dyDescent="0.3">
      <c r="B22" s="22"/>
      <c r="C22" s="21">
        <v>411</v>
      </c>
      <c r="D22" s="22" t="s">
        <v>23</v>
      </c>
      <c r="E22" s="22" t="s">
        <v>3</v>
      </c>
    </row>
    <row r="23" spans="2:5" ht="16.5" x14ac:dyDescent="0.3">
      <c r="B23" s="22"/>
      <c r="C23" s="21"/>
      <c r="D23" s="22"/>
      <c r="E23" s="22"/>
    </row>
    <row r="24" spans="2:5" ht="16.5" x14ac:dyDescent="0.3">
      <c r="B24" s="20" t="s">
        <v>50</v>
      </c>
      <c r="C24" s="21"/>
      <c r="D24" s="22"/>
      <c r="E24" s="22"/>
    </row>
    <row r="25" spans="2:5" ht="16.5" x14ac:dyDescent="0.3">
      <c r="B25" s="22"/>
      <c r="C25" s="21">
        <v>511</v>
      </c>
      <c r="D25" s="22" t="s">
        <v>63</v>
      </c>
      <c r="E25" s="22" t="s">
        <v>2</v>
      </c>
    </row>
    <row r="26" spans="2:5" ht="16.5" x14ac:dyDescent="0.3">
      <c r="B26" s="22"/>
      <c r="C26" s="21">
        <v>512</v>
      </c>
      <c r="D26" s="22" t="s">
        <v>141</v>
      </c>
      <c r="E26" s="22" t="s">
        <v>2</v>
      </c>
    </row>
    <row r="27" spans="2:5" ht="16.5" x14ac:dyDescent="0.3">
      <c r="B27" s="22"/>
      <c r="C27" s="21">
        <v>513</v>
      </c>
      <c r="D27" s="201" t="s">
        <v>64</v>
      </c>
      <c r="E27" s="22" t="s">
        <v>2</v>
      </c>
    </row>
    <row r="28" spans="2:5" ht="16.5" x14ac:dyDescent="0.3">
      <c r="B28" s="22"/>
      <c r="C28" s="21">
        <v>514</v>
      </c>
      <c r="D28" s="22" t="s">
        <v>65</v>
      </c>
      <c r="E28" s="22" t="s">
        <v>2</v>
      </c>
    </row>
    <row r="29" spans="2:5" ht="16.5" x14ac:dyDescent="0.3">
      <c r="B29" s="22"/>
      <c r="C29" s="21">
        <v>515</v>
      </c>
      <c r="D29" s="22" t="s">
        <v>66</v>
      </c>
      <c r="E29" s="22" t="s">
        <v>2</v>
      </c>
    </row>
    <row r="30" spans="2:5" ht="16.5" x14ac:dyDescent="0.3">
      <c r="B30" s="22"/>
      <c r="C30" s="21">
        <v>516</v>
      </c>
      <c r="D30" s="22" t="s">
        <v>67</v>
      </c>
      <c r="E30" s="22" t="s">
        <v>2</v>
      </c>
    </row>
    <row r="31" spans="2:5" ht="16.5" x14ac:dyDescent="0.3">
      <c r="B31" s="23"/>
      <c r="C31" s="115">
        <v>517</v>
      </c>
      <c r="D31" s="116" t="s">
        <v>157</v>
      </c>
      <c r="E31" s="116" t="s">
        <v>2</v>
      </c>
    </row>
  </sheetData>
  <mergeCells count="2">
    <mergeCell ref="B1:E1"/>
    <mergeCell ref="B3:E3"/>
  </mergeCells>
  <phoneticPr fontId="40" type="noConversion"/>
  <pageMargins left="0.7" right="0.7" top="0.75" bottom="0.75" header="0.3" footer="0.3"/>
  <pageSetup scale="72" fitToHeight="0" orientation="portrait"/>
  <colBreaks count="1" manualBreakCount="1">
    <brk id="9" max="1048575" man="1"/>
  </colBreaks>
  <drawing r:id="rId1"/>
  <tableParts count="1">
    <tablePart r:id="rId2"/>
  </tablePart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B1:E16"/>
  <sheetViews>
    <sheetView showGridLines="0" showRowColHeaders="0" topLeftCell="A7" workbookViewId="0">
      <selection activeCell="E8" sqref="E8"/>
    </sheetView>
  </sheetViews>
  <sheetFormatPr defaultColWidth="8.85546875" defaultRowHeight="12.75" x14ac:dyDescent="0.2"/>
  <cols>
    <col min="1" max="1" width="6.42578125" customWidth="1"/>
    <col min="2" max="2" width="24.140625" customWidth="1"/>
    <col min="3" max="3" width="62.85546875" style="8" customWidth="1"/>
    <col min="9" max="9" width="32.42578125" customWidth="1"/>
  </cols>
  <sheetData>
    <row r="1" spans="2:5" ht="30.6" customHeight="1" x14ac:dyDescent="0.2">
      <c r="B1" s="211" t="s">
        <v>135</v>
      </c>
      <c r="C1" s="211"/>
    </row>
    <row r="2" spans="2:5" ht="13.5" x14ac:dyDescent="0.25">
      <c r="B2" s="10"/>
      <c r="C2" s="11"/>
      <c r="E2" s="6"/>
    </row>
    <row r="3" spans="2:5" ht="20.25" x14ac:dyDescent="0.3">
      <c r="B3" s="212" t="s">
        <v>132</v>
      </c>
      <c r="C3" s="212"/>
    </row>
    <row r="4" spans="2:5" ht="14.25" x14ac:dyDescent="0.2">
      <c r="B4" s="17" t="s">
        <v>1</v>
      </c>
      <c r="C4" s="18" t="s">
        <v>87</v>
      </c>
    </row>
    <row r="5" spans="2:5" ht="49.5" x14ac:dyDescent="0.2">
      <c r="B5" s="110" t="s">
        <v>147</v>
      </c>
      <c r="C5" s="21" t="s">
        <v>136</v>
      </c>
    </row>
    <row r="6" spans="2:5" ht="16.5" x14ac:dyDescent="0.2">
      <c r="B6" s="111" t="s">
        <v>147</v>
      </c>
      <c r="C6" s="21" t="s">
        <v>137</v>
      </c>
    </row>
    <row r="7" spans="2:5" ht="16.5" x14ac:dyDescent="0.2">
      <c r="B7" s="111" t="s">
        <v>147</v>
      </c>
      <c r="C7" s="21" t="s">
        <v>138</v>
      </c>
    </row>
    <row r="8" spans="2:5" ht="86.25" customHeight="1" x14ac:dyDescent="0.2">
      <c r="B8" s="111" t="s">
        <v>148</v>
      </c>
      <c r="C8" s="21" t="s">
        <v>139</v>
      </c>
    </row>
    <row r="9" spans="2:5" ht="33" x14ac:dyDescent="0.2">
      <c r="B9" s="111" t="s">
        <v>149</v>
      </c>
      <c r="C9" s="21" t="s">
        <v>140</v>
      </c>
    </row>
    <row r="10" spans="2:5" ht="16.5" x14ac:dyDescent="0.2">
      <c r="B10" s="111" t="s">
        <v>150</v>
      </c>
      <c r="C10" s="21" t="s">
        <v>143</v>
      </c>
    </row>
    <row r="11" spans="2:5" ht="33" x14ac:dyDescent="0.2">
      <c r="B11" s="111" t="s">
        <v>165</v>
      </c>
      <c r="C11" s="21" t="s">
        <v>144</v>
      </c>
    </row>
    <row r="12" spans="2:5" ht="16.5" x14ac:dyDescent="0.2">
      <c r="B12" s="111" t="s">
        <v>151</v>
      </c>
      <c r="C12" s="21" t="s">
        <v>145</v>
      </c>
    </row>
    <row r="13" spans="2:5" ht="33" x14ac:dyDescent="0.2">
      <c r="B13" s="110" t="s">
        <v>152</v>
      </c>
      <c r="C13" s="21" t="s">
        <v>146</v>
      </c>
    </row>
    <row r="14" spans="2:5" ht="33" x14ac:dyDescent="0.2">
      <c r="B14" s="110" t="s">
        <v>130</v>
      </c>
      <c r="C14" s="108" t="s">
        <v>153</v>
      </c>
    </row>
    <row r="15" spans="2:5" ht="16.5" x14ac:dyDescent="0.2">
      <c r="B15" s="114" t="s">
        <v>130</v>
      </c>
      <c r="C15" s="113" t="s">
        <v>155</v>
      </c>
    </row>
    <row r="16" spans="2:5" ht="16.5" x14ac:dyDescent="0.2">
      <c r="B16" s="112" t="s">
        <v>130</v>
      </c>
      <c r="C16" s="109" t="s">
        <v>154</v>
      </c>
    </row>
  </sheetData>
  <mergeCells count="2">
    <mergeCell ref="B1:C1"/>
    <mergeCell ref="B3:C3"/>
  </mergeCells>
  <phoneticPr fontId="40" type="noConversion"/>
  <pageMargins left="0.7" right="0.7" top="0.75" bottom="0.75" header="0.3" footer="0.3"/>
  <pageSetup scale="72" fitToHeight="0" orientation="portrait"/>
  <colBreaks count="1" manualBreakCount="1">
    <brk id="7" max="1048575" man="1"/>
  </colBreaks>
  <tableParts count="1">
    <tablePart r:id="rId1"/>
  </tablePart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theme="4"/>
  </sheetPr>
  <dimension ref="A1:J166"/>
  <sheetViews>
    <sheetView workbookViewId="0">
      <selection activeCell="E28" sqref="E28"/>
    </sheetView>
  </sheetViews>
  <sheetFormatPr defaultColWidth="8.85546875" defaultRowHeight="12.75" x14ac:dyDescent="0.2"/>
  <cols>
    <col min="1" max="1" width="13.85546875" style="63" customWidth="1"/>
    <col min="2" max="2" width="16.7109375" style="188" bestFit="1" customWidth="1"/>
    <col min="3" max="3" width="38.7109375" customWidth="1"/>
    <col min="4" max="4" width="11.42578125" style="72" customWidth="1"/>
    <col min="5" max="5" width="12.140625" style="79" customWidth="1"/>
    <col min="6" max="6" width="9" bestFit="1" customWidth="1"/>
    <col min="8" max="8" width="11.85546875" bestFit="1" customWidth="1"/>
  </cols>
  <sheetData>
    <row r="1" spans="1:10" ht="56.25" customHeight="1" x14ac:dyDescent="0.3">
      <c r="A1" s="214" t="s">
        <v>166</v>
      </c>
      <c r="B1" s="214"/>
      <c r="C1" s="214"/>
      <c r="D1" s="214"/>
      <c r="E1" s="214"/>
    </row>
    <row r="2" spans="1:10" ht="30" customHeight="1" x14ac:dyDescent="0.25">
      <c r="A2" s="213" t="s">
        <v>0</v>
      </c>
      <c r="B2" s="213"/>
      <c r="C2" s="213"/>
      <c r="D2" s="213"/>
      <c r="E2" s="213"/>
      <c r="G2" s="6"/>
      <c r="J2" s="7"/>
    </row>
    <row r="3" spans="1:10" ht="57.75" thickBot="1" x14ac:dyDescent="0.25">
      <c r="A3" s="127" t="s">
        <v>1</v>
      </c>
      <c r="B3" s="182" t="s">
        <v>169</v>
      </c>
      <c r="C3" s="128" t="s">
        <v>168</v>
      </c>
      <c r="D3" s="129" t="s">
        <v>2</v>
      </c>
      <c r="E3" s="130" t="s">
        <v>3</v>
      </c>
      <c r="F3" s="191" t="s">
        <v>191</v>
      </c>
    </row>
    <row r="4" spans="1:10" ht="17.25" thickTop="1" x14ac:dyDescent="0.3">
      <c r="A4" s="58">
        <v>42795</v>
      </c>
      <c r="B4" s="181">
        <v>111</v>
      </c>
      <c r="C4" s="22" t="s">
        <v>190</v>
      </c>
      <c r="D4" s="56">
        <v>20000</v>
      </c>
      <c r="E4" s="73"/>
    </row>
    <row r="5" spans="1:10" ht="16.5" x14ac:dyDescent="0.3">
      <c r="A5" s="59"/>
      <c r="B5" s="183">
        <v>311</v>
      </c>
      <c r="C5" s="22" t="s">
        <v>60</v>
      </c>
      <c r="D5" s="65"/>
      <c r="E5" s="73">
        <v>20000</v>
      </c>
    </row>
    <row r="6" spans="1:10" ht="13.5" x14ac:dyDescent="0.25">
      <c r="A6" s="58"/>
      <c r="B6" s="181">
        <v>111</v>
      </c>
      <c r="C6" s="190" t="s">
        <v>190</v>
      </c>
      <c r="D6" s="66"/>
      <c r="E6" s="74">
        <v>2400</v>
      </c>
    </row>
    <row r="7" spans="1:10" ht="16.5" x14ac:dyDescent="0.3">
      <c r="A7" s="60"/>
      <c r="B7" s="184">
        <v>117</v>
      </c>
      <c r="C7" s="22" t="s">
        <v>55</v>
      </c>
      <c r="D7" s="67">
        <v>2400</v>
      </c>
      <c r="E7" s="75"/>
    </row>
    <row r="8" spans="1:10" ht="13.5" x14ac:dyDescent="0.25">
      <c r="A8" s="60"/>
      <c r="B8" s="184">
        <v>111</v>
      </c>
      <c r="C8" s="118" t="s">
        <v>190</v>
      </c>
      <c r="D8" s="68"/>
      <c r="E8" s="75">
        <v>1900</v>
      </c>
    </row>
    <row r="9" spans="1:10" ht="16.5" x14ac:dyDescent="0.3">
      <c r="A9" s="60"/>
      <c r="B9" s="184">
        <v>511</v>
      </c>
      <c r="C9" s="22" t="s">
        <v>63</v>
      </c>
      <c r="D9" s="68">
        <v>1900</v>
      </c>
      <c r="E9" s="75"/>
    </row>
    <row r="10" spans="1:10" ht="13.5" x14ac:dyDescent="0.25">
      <c r="A10" s="60">
        <v>42797</v>
      </c>
      <c r="B10" s="184">
        <v>111</v>
      </c>
      <c r="C10" s="118" t="s">
        <v>190</v>
      </c>
      <c r="D10" s="68"/>
      <c r="E10" s="75">
        <v>1000</v>
      </c>
    </row>
    <row r="11" spans="1:10" ht="16.5" x14ac:dyDescent="0.3">
      <c r="A11" s="60"/>
      <c r="B11" s="184">
        <v>212</v>
      </c>
      <c r="C11" s="22" t="s">
        <v>58</v>
      </c>
      <c r="D11" s="68"/>
      <c r="E11" s="75">
        <v>4800</v>
      </c>
    </row>
    <row r="12" spans="1:10" ht="16.5" x14ac:dyDescent="0.3">
      <c r="A12" s="60"/>
      <c r="B12" s="184">
        <v>144</v>
      </c>
      <c r="C12" s="22" t="s">
        <v>56</v>
      </c>
      <c r="D12" s="68">
        <v>5800</v>
      </c>
      <c r="E12" s="75"/>
    </row>
    <row r="13" spans="1:10" ht="16.5" x14ac:dyDescent="0.3">
      <c r="A13" s="60">
        <v>42802</v>
      </c>
      <c r="B13" s="184">
        <v>119</v>
      </c>
      <c r="C13" s="22" t="s">
        <v>29</v>
      </c>
      <c r="D13" s="68">
        <v>650</v>
      </c>
      <c r="E13" s="75"/>
    </row>
    <row r="14" spans="1:10" ht="13.5" x14ac:dyDescent="0.25">
      <c r="A14" s="60"/>
      <c r="B14" s="184">
        <v>212</v>
      </c>
      <c r="C14" s="118" t="s">
        <v>58</v>
      </c>
      <c r="D14" s="68"/>
      <c r="E14" s="75">
        <v>650</v>
      </c>
    </row>
    <row r="15" spans="1:10" ht="16.5" x14ac:dyDescent="0.3">
      <c r="A15" s="60">
        <v>42804</v>
      </c>
      <c r="B15" s="184">
        <v>512</v>
      </c>
      <c r="C15" s="22" t="s">
        <v>141</v>
      </c>
      <c r="D15" s="68">
        <v>340</v>
      </c>
      <c r="E15" s="75"/>
    </row>
    <row r="16" spans="1:10" ht="13.5" x14ac:dyDescent="0.25">
      <c r="A16" s="60"/>
      <c r="B16" s="184">
        <v>111</v>
      </c>
      <c r="C16" s="118" t="s">
        <v>190</v>
      </c>
      <c r="D16" s="68"/>
      <c r="E16" s="75">
        <v>340</v>
      </c>
    </row>
    <row r="17" spans="1:5" ht="16.5" x14ac:dyDescent="0.3">
      <c r="A17" s="60">
        <v>42805</v>
      </c>
      <c r="B17" s="184">
        <v>411</v>
      </c>
      <c r="C17" s="22" t="s">
        <v>23</v>
      </c>
      <c r="D17" s="68"/>
      <c r="E17" s="75">
        <v>1650</v>
      </c>
    </row>
    <row r="18" spans="1:5" ht="13.5" x14ac:dyDescent="0.25">
      <c r="A18" s="60"/>
      <c r="B18" s="184">
        <v>111</v>
      </c>
      <c r="C18" s="118" t="s">
        <v>190</v>
      </c>
      <c r="D18" s="68">
        <v>1650</v>
      </c>
      <c r="E18" s="75"/>
    </row>
    <row r="19" spans="1:5" ht="13.5" x14ac:dyDescent="0.25">
      <c r="A19" s="60">
        <v>42812</v>
      </c>
      <c r="B19" s="184">
        <v>111</v>
      </c>
      <c r="C19" s="118" t="s">
        <v>190</v>
      </c>
      <c r="D19" s="68"/>
      <c r="E19" s="75">
        <v>400</v>
      </c>
    </row>
    <row r="20" spans="1:5" ht="16.5" x14ac:dyDescent="0.3">
      <c r="A20" s="60"/>
      <c r="B20" s="184">
        <v>212</v>
      </c>
      <c r="C20" s="22" t="s">
        <v>58</v>
      </c>
      <c r="D20" s="68">
        <v>400</v>
      </c>
      <c r="E20" s="75"/>
    </row>
    <row r="21" spans="1:5" ht="13.5" x14ac:dyDescent="0.25">
      <c r="A21" s="60">
        <v>42814</v>
      </c>
      <c r="B21" s="184">
        <v>111</v>
      </c>
      <c r="C21" s="118" t="s">
        <v>190</v>
      </c>
      <c r="D21" s="68">
        <v>2450</v>
      </c>
      <c r="E21" s="75"/>
    </row>
    <row r="22" spans="1:5" ht="13.5" x14ac:dyDescent="0.25">
      <c r="A22" s="60"/>
      <c r="B22" s="184">
        <v>411</v>
      </c>
      <c r="C22" s="118" t="s">
        <v>23</v>
      </c>
      <c r="D22" s="68"/>
      <c r="E22" s="75">
        <v>2450</v>
      </c>
    </row>
    <row r="23" spans="1:5" ht="13.5" x14ac:dyDescent="0.25">
      <c r="A23" s="60">
        <v>42825</v>
      </c>
      <c r="B23" s="184">
        <v>111</v>
      </c>
      <c r="C23" s="118" t="s">
        <v>190</v>
      </c>
      <c r="D23" s="68">
        <v>1250</v>
      </c>
      <c r="E23" s="75"/>
    </row>
    <row r="24" spans="1:5" ht="13.5" x14ac:dyDescent="0.25">
      <c r="A24" s="117"/>
      <c r="B24" s="185">
        <v>411</v>
      </c>
      <c r="C24" s="118" t="s">
        <v>23</v>
      </c>
      <c r="D24" s="119"/>
      <c r="E24" s="87">
        <v>1250</v>
      </c>
    </row>
    <row r="25" spans="1:5" ht="16.5" x14ac:dyDescent="0.3">
      <c r="A25" s="117">
        <v>42825</v>
      </c>
      <c r="B25" s="185">
        <v>517</v>
      </c>
      <c r="C25" s="116" t="s">
        <v>157</v>
      </c>
      <c r="D25" s="119">
        <v>250</v>
      </c>
      <c r="E25" s="87"/>
    </row>
    <row r="26" spans="1:5" ht="13.5" x14ac:dyDescent="0.25">
      <c r="A26" s="117"/>
      <c r="B26" s="185">
        <v>111</v>
      </c>
      <c r="C26" s="118" t="s">
        <v>190</v>
      </c>
      <c r="D26" s="119"/>
      <c r="E26" s="87">
        <v>250</v>
      </c>
    </row>
    <row r="27" spans="1:5" ht="16.5" x14ac:dyDescent="0.3">
      <c r="A27" s="117">
        <v>42825</v>
      </c>
      <c r="B27" s="185">
        <v>313</v>
      </c>
      <c r="C27" s="22" t="s">
        <v>62</v>
      </c>
      <c r="D27" s="119">
        <v>1000</v>
      </c>
      <c r="E27" s="87"/>
    </row>
    <row r="28" spans="1:5" ht="13.5" x14ac:dyDescent="0.25">
      <c r="A28" s="117"/>
      <c r="B28" s="185">
        <v>111</v>
      </c>
      <c r="C28" s="118" t="s">
        <v>190</v>
      </c>
      <c r="D28" s="119"/>
      <c r="E28" s="87">
        <v>1000</v>
      </c>
    </row>
    <row r="29" spans="1:5" ht="16.5" x14ac:dyDescent="0.3">
      <c r="A29" s="117"/>
      <c r="B29" s="185"/>
      <c r="C29" s="22"/>
      <c r="D29" s="119"/>
      <c r="E29" s="87"/>
    </row>
    <row r="30" spans="1:5" ht="16.5" x14ac:dyDescent="0.3">
      <c r="A30" s="117"/>
      <c r="B30" s="185"/>
      <c r="C30" s="22"/>
      <c r="D30" s="119"/>
      <c r="E30" s="87"/>
    </row>
    <row r="31" spans="1:5" ht="13.5" x14ac:dyDescent="0.25">
      <c r="A31" s="117"/>
      <c r="B31" s="185"/>
      <c r="C31" s="118"/>
      <c r="D31" s="119"/>
      <c r="E31" s="87"/>
    </row>
    <row r="32" spans="1:5" ht="13.5" x14ac:dyDescent="0.25">
      <c r="A32" s="117"/>
      <c r="B32" s="185"/>
      <c r="C32" s="118"/>
      <c r="D32" s="119"/>
      <c r="E32" s="87"/>
    </row>
    <row r="33" spans="1:5" ht="13.5" x14ac:dyDescent="0.25">
      <c r="A33" s="117"/>
      <c r="B33" s="185"/>
      <c r="C33" s="118"/>
      <c r="D33" s="119"/>
      <c r="E33" s="87"/>
    </row>
    <row r="34" spans="1:5" ht="13.5" x14ac:dyDescent="0.25">
      <c r="A34" s="117"/>
      <c r="B34" s="185"/>
      <c r="C34" s="118"/>
      <c r="D34" s="119"/>
      <c r="E34" s="87"/>
    </row>
    <row r="35" spans="1:5" ht="13.5" x14ac:dyDescent="0.25">
      <c r="A35" s="60"/>
      <c r="B35" s="184"/>
      <c r="C35" s="53"/>
      <c r="D35" s="68"/>
      <c r="E35" s="75"/>
    </row>
    <row r="36" spans="1:5" ht="13.5" x14ac:dyDescent="0.25">
      <c r="A36" s="60"/>
      <c r="B36" s="184"/>
      <c r="C36" s="53"/>
      <c r="D36" s="68"/>
      <c r="E36" s="75"/>
    </row>
    <row r="37" spans="1:5" ht="13.5" x14ac:dyDescent="0.25">
      <c r="A37" s="60"/>
      <c r="B37" s="184"/>
      <c r="C37" s="53"/>
      <c r="D37" s="68"/>
      <c r="E37" s="75"/>
    </row>
    <row r="38" spans="1:5" ht="13.5" x14ac:dyDescent="0.25">
      <c r="A38" s="60"/>
      <c r="B38" s="184"/>
      <c r="C38" s="53"/>
      <c r="D38" s="68"/>
      <c r="E38" s="75"/>
    </row>
    <row r="39" spans="1:5" ht="13.5" x14ac:dyDescent="0.25">
      <c r="A39" s="60"/>
      <c r="B39" s="184"/>
      <c r="C39" s="53"/>
      <c r="D39" s="68"/>
      <c r="E39" s="75"/>
    </row>
    <row r="40" spans="1:5" ht="13.5" x14ac:dyDescent="0.25">
      <c r="A40" s="60"/>
      <c r="B40" s="184"/>
      <c r="C40" s="53"/>
      <c r="D40" s="68"/>
      <c r="E40" s="75"/>
    </row>
    <row r="41" spans="1:5" ht="13.5" x14ac:dyDescent="0.25">
      <c r="A41" s="60"/>
      <c r="B41" s="184"/>
      <c r="C41" s="53"/>
      <c r="D41" s="68"/>
      <c r="E41" s="75"/>
    </row>
    <row r="42" spans="1:5" ht="13.5" x14ac:dyDescent="0.25">
      <c r="A42" s="60"/>
      <c r="B42" s="184"/>
      <c r="C42" s="53"/>
      <c r="D42" s="68"/>
      <c r="E42" s="75"/>
    </row>
    <row r="43" spans="1:5" ht="13.5" x14ac:dyDescent="0.25">
      <c r="A43" s="60"/>
      <c r="B43" s="184"/>
      <c r="C43" s="53"/>
      <c r="D43" s="68"/>
      <c r="E43" s="75"/>
    </row>
    <row r="44" spans="1:5" ht="13.5" x14ac:dyDescent="0.25">
      <c r="A44" s="60"/>
      <c r="B44" s="184"/>
      <c r="C44" s="53"/>
      <c r="D44" s="68"/>
      <c r="E44" s="75"/>
    </row>
    <row r="45" spans="1:5" ht="13.5" x14ac:dyDescent="0.25">
      <c r="A45" s="60"/>
      <c r="B45" s="184"/>
      <c r="C45" s="53"/>
      <c r="D45" s="68"/>
      <c r="E45" s="75"/>
    </row>
    <row r="46" spans="1:5" ht="13.5" x14ac:dyDescent="0.25">
      <c r="A46" s="61"/>
      <c r="B46" s="186"/>
      <c r="C46" s="54"/>
      <c r="D46" s="69">
        <f>SUM(D4:D45)</f>
        <v>38090</v>
      </c>
      <c r="E46" s="76">
        <f>SUM(E4:E45)</f>
        <v>38090</v>
      </c>
    </row>
    <row r="47" spans="1:5" ht="13.5" x14ac:dyDescent="0.25">
      <c r="A47" s="62"/>
      <c r="B47" s="187"/>
      <c r="C47" s="9"/>
      <c r="D47" s="70"/>
      <c r="E47" s="77"/>
    </row>
    <row r="48" spans="1:5" x14ac:dyDescent="0.2">
      <c r="C48" s="6"/>
      <c r="D48" s="71"/>
      <c r="E48" s="78"/>
    </row>
    <row r="49" spans="1:5" x14ac:dyDescent="0.2">
      <c r="A49" s="64"/>
      <c r="B49" s="189"/>
      <c r="C49" s="6"/>
      <c r="D49" s="71"/>
      <c r="E49" s="78"/>
    </row>
    <row r="50" spans="1:5" x14ac:dyDescent="0.2">
      <c r="A50" s="64"/>
      <c r="B50" s="189"/>
      <c r="C50" s="6"/>
      <c r="D50" s="71"/>
      <c r="E50" s="78"/>
    </row>
    <row r="51" spans="1:5" x14ac:dyDescent="0.2">
      <c r="A51" s="64"/>
      <c r="B51" s="189"/>
      <c r="C51" s="6"/>
      <c r="D51" s="71"/>
      <c r="E51" s="78"/>
    </row>
    <row r="52" spans="1:5" x14ac:dyDescent="0.2">
      <c r="A52" s="64"/>
      <c r="B52" s="189"/>
      <c r="C52" s="6"/>
      <c r="D52" s="71"/>
      <c r="E52" s="78"/>
    </row>
    <row r="53" spans="1:5" x14ac:dyDescent="0.2">
      <c r="A53" s="64"/>
      <c r="B53" s="189"/>
      <c r="C53" s="6"/>
      <c r="D53" s="71"/>
      <c r="E53" s="78"/>
    </row>
    <row r="54" spans="1:5" x14ac:dyDescent="0.2">
      <c r="A54" s="64"/>
      <c r="B54" s="189"/>
      <c r="C54" s="6"/>
      <c r="D54" s="71"/>
      <c r="E54" s="78"/>
    </row>
    <row r="55" spans="1:5" x14ac:dyDescent="0.2">
      <c r="A55" s="64"/>
      <c r="B55" s="189"/>
      <c r="C55" s="6"/>
      <c r="D55" s="71"/>
      <c r="E55" s="78"/>
    </row>
    <row r="56" spans="1:5" x14ac:dyDescent="0.2">
      <c r="A56" s="64"/>
      <c r="B56" s="189"/>
      <c r="C56" s="6"/>
      <c r="D56" s="71"/>
      <c r="E56" s="78"/>
    </row>
    <row r="57" spans="1:5" x14ac:dyDescent="0.2">
      <c r="A57" s="64"/>
      <c r="B57" s="189"/>
      <c r="C57" s="6"/>
      <c r="D57" s="71"/>
      <c r="E57" s="78"/>
    </row>
    <row r="58" spans="1:5" x14ac:dyDescent="0.2">
      <c r="A58" s="64"/>
      <c r="B58" s="189"/>
      <c r="C58" s="6"/>
      <c r="D58" s="71"/>
      <c r="E58" s="78"/>
    </row>
    <row r="59" spans="1:5" x14ac:dyDescent="0.2">
      <c r="A59" s="64"/>
      <c r="B59" s="189"/>
      <c r="C59" s="6"/>
      <c r="D59" s="71"/>
      <c r="E59" s="78"/>
    </row>
    <row r="60" spans="1:5" x14ac:dyDescent="0.2">
      <c r="A60" s="64"/>
      <c r="B60" s="189"/>
      <c r="C60" s="6"/>
      <c r="D60" s="71"/>
      <c r="E60" s="78"/>
    </row>
    <row r="61" spans="1:5" x14ac:dyDescent="0.2">
      <c r="A61" s="64"/>
      <c r="B61" s="189"/>
      <c r="C61" s="6"/>
      <c r="D61" s="71"/>
      <c r="E61" s="78"/>
    </row>
    <row r="62" spans="1:5" x14ac:dyDescent="0.2">
      <c r="A62" s="64"/>
      <c r="B62" s="189"/>
      <c r="C62" s="6"/>
      <c r="D62" s="71"/>
      <c r="E62" s="78"/>
    </row>
    <row r="63" spans="1:5" x14ac:dyDescent="0.2">
      <c r="A63" s="64"/>
      <c r="B63" s="189"/>
      <c r="C63" s="6"/>
      <c r="D63" s="71"/>
      <c r="E63" s="78"/>
    </row>
    <row r="64" spans="1:5" x14ac:dyDescent="0.2">
      <c r="A64" s="64"/>
      <c r="B64" s="189"/>
      <c r="C64" s="6"/>
      <c r="D64" s="71"/>
      <c r="E64" s="78"/>
    </row>
    <row r="65" spans="1:5" x14ac:dyDescent="0.2">
      <c r="A65" s="64"/>
      <c r="B65" s="189"/>
      <c r="C65" s="6"/>
      <c r="D65" s="71"/>
      <c r="E65" s="78"/>
    </row>
    <row r="66" spans="1:5" x14ac:dyDescent="0.2">
      <c r="A66" s="64"/>
      <c r="B66" s="189"/>
      <c r="C66" s="6"/>
      <c r="D66" s="71"/>
      <c r="E66" s="78"/>
    </row>
    <row r="67" spans="1:5" x14ac:dyDescent="0.2">
      <c r="A67" s="64"/>
      <c r="B67" s="189"/>
      <c r="C67" s="6"/>
      <c r="D67" s="71"/>
      <c r="E67" s="78"/>
    </row>
    <row r="68" spans="1:5" x14ac:dyDescent="0.2">
      <c r="A68" s="64"/>
      <c r="B68" s="189"/>
      <c r="C68" s="6"/>
      <c r="D68" s="71"/>
      <c r="E68" s="78"/>
    </row>
    <row r="69" spans="1:5" x14ac:dyDescent="0.2">
      <c r="A69" s="64"/>
      <c r="B69" s="189"/>
      <c r="C69" s="6"/>
      <c r="D69" s="71"/>
      <c r="E69" s="78"/>
    </row>
    <row r="70" spans="1:5" x14ac:dyDescent="0.2">
      <c r="A70" s="64"/>
      <c r="B70" s="189"/>
      <c r="C70" s="6"/>
      <c r="D70" s="71"/>
      <c r="E70" s="78"/>
    </row>
    <row r="71" spans="1:5" x14ac:dyDescent="0.2">
      <c r="A71" s="64"/>
      <c r="B71" s="189"/>
      <c r="C71" s="6"/>
      <c r="D71" s="71"/>
      <c r="E71" s="78"/>
    </row>
    <row r="72" spans="1:5" x14ac:dyDescent="0.2">
      <c r="A72" s="64"/>
      <c r="B72" s="189"/>
      <c r="C72" s="6"/>
      <c r="D72" s="71"/>
      <c r="E72" s="78"/>
    </row>
    <row r="73" spans="1:5" x14ac:dyDescent="0.2">
      <c r="A73" s="64"/>
      <c r="B73" s="189"/>
      <c r="C73" s="6"/>
      <c r="D73" s="71"/>
      <c r="E73" s="78"/>
    </row>
    <row r="74" spans="1:5" x14ac:dyDescent="0.2">
      <c r="A74" s="64"/>
      <c r="B74" s="189"/>
      <c r="C74" s="6"/>
      <c r="D74" s="71"/>
      <c r="E74" s="78"/>
    </row>
    <row r="75" spans="1:5" x14ac:dyDescent="0.2">
      <c r="A75" s="64"/>
      <c r="B75" s="189"/>
      <c r="C75" s="6"/>
      <c r="D75" s="71"/>
      <c r="E75" s="78"/>
    </row>
    <row r="76" spans="1:5" x14ac:dyDescent="0.2">
      <c r="A76" s="64"/>
      <c r="B76" s="189"/>
      <c r="C76" s="6"/>
      <c r="D76" s="71"/>
      <c r="E76" s="78"/>
    </row>
    <row r="77" spans="1:5" x14ac:dyDescent="0.2">
      <c r="A77" s="64"/>
      <c r="B77" s="189"/>
      <c r="C77" s="6"/>
      <c r="D77" s="71"/>
      <c r="E77" s="78"/>
    </row>
    <row r="78" spans="1:5" x14ac:dyDescent="0.2">
      <c r="A78" s="64"/>
      <c r="B78" s="189"/>
      <c r="C78" s="6"/>
      <c r="D78" s="71"/>
      <c r="E78" s="78"/>
    </row>
    <row r="79" spans="1:5" x14ac:dyDescent="0.2">
      <c r="A79" s="64"/>
      <c r="B79" s="189"/>
      <c r="C79" s="6"/>
      <c r="D79" s="71"/>
      <c r="E79" s="78"/>
    </row>
    <row r="80" spans="1:5" x14ac:dyDescent="0.2">
      <c r="A80" s="64"/>
      <c r="B80" s="189"/>
      <c r="C80" s="6"/>
      <c r="D80" s="71"/>
      <c r="E80" s="78"/>
    </row>
    <row r="81" spans="1:5" x14ac:dyDescent="0.2">
      <c r="A81" s="64"/>
      <c r="B81" s="189"/>
      <c r="C81" s="6"/>
      <c r="D81" s="71"/>
      <c r="E81" s="78"/>
    </row>
    <row r="82" spans="1:5" x14ac:dyDescent="0.2">
      <c r="A82" s="64"/>
      <c r="B82" s="189"/>
      <c r="C82" s="6"/>
      <c r="D82" s="71"/>
      <c r="E82" s="78"/>
    </row>
    <row r="83" spans="1:5" x14ac:dyDescent="0.2">
      <c r="A83" s="64"/>
      <c r="B83" s="189"/>
      <c r="C83" s="6"/>
      <c r="D83" s="71"/>
      <c r="E83" s="78"/>
    </row>
    <row r="84" spans="1:5" x14ac:dyDescent="0.2">
      <c r="A84" s="64"/>
      <c r="B84" s="189"/>
      <c r="C84" s="6"/>
      <c r="D84" s="71"/>
      <c r="E84" s="78"/>
    </row>
    <row r="85" spans="1:5" x14ac:dyDescent="0.2">
      <c r="A85" s="64"/>
      <c r="B85" s="189"/>
      <c r="C85" s="6"/>
      <c r="D85" s="71"/>
      <c r="E85" s="78"/>
    </row>
    <row r="86" spans="1:5" x14ac:dyDescent="0.2">
      <c r="A86" s="64"/>
      <c r="B86" s="189"/>
      <c r="C86" s="6"/>
      <c r="D86" s="71"/>
      <c r="E86" s="78"/>
    </row>
    <row r="87" spans="1:5" x14ac:dyDescent="0.2">
      <c r="A87" s="64"/>
      <c r="B87" s="189"/>
      <c r="C87" s="6"/>
      <c r="D87" s="71"/>
      <c r="E87" s="78"/>
    </row>
    <row r="88" spans="1:5" x14ac:dyDescent="0.2">
      <c r="A88" s="64"/>
      <c r="B88" s="189"/>
      <c r="C88" s="6"/>
      <c r="D88" s="71"/>
      <c r="E88" s="78"/>
    </row>
    <row r="89" spans="1:5" x14ac:dyDescent="0.2">
      <c r="A89" s="64"/>
      <c r="B89" s="189"/>
      <c r="C89" s="6"/>
      <c r="D89" s="71"/>
      <c r="E89" s="78"/>
    </row>
    <row r="90" spans="1:5" x14ac:dyDescent="0.2">
      <c r="A90" s="64"/>
      <c r="B90" s="189"/>
      <c r="C90" s="6"/>
      <c r="D90" s="71"/>
      <c r="E90" s="78"/>
    </row>
    <row r="91" spans="1:5" x14ac:dyDescent="0.2">
      <c r="A91" s="64"/>
      <c r="B91" s="189"/>
      <c r="C91" s="6"/>
      <c r="D91" s="71"/>
      <c r="E91" s="78"/>
    </row>
    <row r="92" spans="1:5" x14ac:dyDescent="0.2">
      <c r="A92" s="64"/>
      <c r="B92" s="189"/>
      <c r="C92" s="6"/>
      <c r="D92" s="71"/>
      <c r="E92" s="78"/>
    </row>
    <row r="93" spans="1:5" x14ac:dyDescent="0.2">
      <c r="A93" s="64"/>
      <c r="B93" s="189"/>
      <c r="C93" s="6"/>
      <c r="D93" s="71"/>
      <c r="E93" s="78"/>
    </row>
    <row r="94" spans="1:5" x14ac:dyDescent="0.2">
      <c r="A94" s="64"/>
      <c r="B94" s="189"/>
      <c r="C94" s="6"/>
      <c r="D94" s="71"/>
      <c r="E94" s="78"/>
    </row>
    <row r="95" spans="1:5" x14ac:dyDescent="0.2">
      <c r="A95" s="64"/>
      <c r="B95" s="189"/>
      <c r="C95" s="6"/>
      <c r="D95" s="71"/>
      <c r="E95" s="78"/>
    </row>
    <row r="96" spans="1:5" x14ac:dyDescent="0.2">
      <c r="A96" s="64"/>
      <c r="B96" s="189"/>
      <c r="C96" s="6"/>
      <c r="D96" s="71"/>
      <c r="E96" s="78"/>
    </row>
    <row r="97" spans="1:5" x14ac:dyDescent="0.2">
      <c r="A97" s="64"/>
      <c r="B97" s="189"/>
      <c r="C97" s="6"/>
      <c r="D97" s="71"/>
      <c r="E97" s="78"/>
    </row>
    <row r="98" spans="1:5" x14ac:dyDescent="0.2">
      <c r="A98" s="64"/>
      <c r="B98" s="189"/>
      <c r="C98" s="6"/>
      <c r="D98" s="71"/>
      <c r="E98" s="78"/>
    </row>
    <row r="99" spans="1:5" x14ac:dyDescent="0.2">
      <c r="A99" s="64"/>
      <c r="B99" s="189"/>
      <c r="C99" s="6"/>
      <c r="D99" s="71"/>
      <c r="E99" s="78"/>
    </row>
    <row r="100" spans="1:5" x14ac:dyDescent="0.2">
      <c r="A100" s="64"/>
      <c r="B100" s="189"/>
      <c r="C100" s="6"/>
      <c r="D100" s="71"/>
      <c r="E100" s="78"/>
    </row>
    <row r="101" spans="1:5" x14ac:dyDescent="0.2">
      <c r="A101" s="64"/>
      <c r="B101" s="189"/>
      <c r="C101" s="6"/>
      <c r="D101" s="71"/>
      <c r="E101" s="78"/>
    </row>
    <row r="102" spans="1:5" x14ac:dyDescent="0.2">
      <c r="A102" s="64"/>
      <c r="B102" s="189"/>
      <c r="C102" s="6"/>
      <c r="D102" s="71"/>
      <c r="E102" s="78"/>
    </row>
    <row r="103" spans="1:5" x14ac:dyDescent="0.2">
      <c r="A103" s="64"/>
      <c r="B103" s="189"/>
      <c r="C103" s="6"/>
      <c r="D103" s="71"/>
      <c r="E103" s="78"/>
    </row>
    <row r="104" spans="1:5" x14ac:dyDescent="0.2">
      <c r="A104" s="64"/>
      <c r="B104" s="189"/>
      <c r="C104" s="6"/>
      <c r="D104" s="71"/>
      <c r="E104" s="78"/>
    </row>
    <row r="105" spans="1:5" x14ac:dyDescent="0.2">
      <c r="A105" s="64"/>
      <c r="B105" s="189"/>
      <c r="C105" s="6"/>
      <c r="D105" s="71"/>
      <c r="E105" s="78"/>
    </row>
    <row r="106" spans="1:5" x14ac:dyDescent="0.2">
      <c r="A106" s="64"/>
      <c r="B106" s="189"/>
      <c r="C106" s="6"/>
      <c r="D106" s="71"/>
      <c r="E106" s="78"/>
    </row>
    <row r="107" spans="1:5" x14ac:dyDescent="0.2">
      <c r="A107" s="64"/>
      <c r="B107" s="189"/>
      <c r="C107" s="6"/>
      <c r="D107" s="71"/>
      <c r="E107" s="78"/>
    </row>
    <row r="108" spans="1:5" x14ac:dyDescent="0.2">
      <c r="A108" s="64"/>
      <c r="B108" s="189"/>
      <c r="C108" s="6"/>
      <c r="D108" s="71"/>
      <c r="E108" s="78"/>
    </row>
    <row r="109" spans="1:5" x14ac:dyDescent="0.2">
      <c r="A109" s="64"/>
      <c r="B109" s="189"/>
      <c r="C109" s="6"/>
      <c r="D109" s="71"/>
      <c r="E109" s="78"/>
    </row>
    <row r="110" spans="1:5" x14ac:dyDescent="0.2">
      <c r="A110" s="64"/>
      <c r="B110" s="189"/>
      <c r="C110" s="6"/>
      <c r="D110" s="71"/>
      <c r="E110" s="78"/>
    </row>
    <row r="111" spans="1:5" x14ac:dyDescent="0.2">
      <c r="A111" s="64"/>
      <c r="B111" s="189"/>
      <c r="C111" s="6"/>
      <c r="D111" s="71"/>
      <c r="E111" s="78"/>
    </row>
    <row r="112" spans="1:5" x14ac:dyDescent="0.2">
      <c r="A112" s="64"/>
      <c r="B112" s="189"/>
      <c r="C112" s="6"/>
      <c r="D112" s="71"/>
      <c r="E112" s="78"/>
    </row>
    <row r="113" spans="1:5" x14ac:dyDescent="0.2">
      <c r="A113" s="64"/>
      <c r="B113" s="189"/>
      <c r="C113" s="6"/>
      <c r="D113" s="71"/>
      <c r="E113" s="78"/>
    </row>
    <row r="114" spans="1:5" x14ac:dyDescent="0.2">
      <c r="A114" s="64"/>
      <c r="B114" s="189"/>
      <c r="C114" s="6"/>
      <c r="D114" s="71"/>
      <c r="E114" s="78"/>
    </row>
    <row r="115" spans="1:5" x14ac:dyDescent="0.2">
      <c r="A115" s="64"/>
      <c r="B115" s="189"/>
      <c r="C115" s="6"/>
      <c r="D115" s="71"/>
      <c r="E115" s="78"/>
    </row>
    <row r="116" spans="1:5" x14ac:dyDescent="0.2">
      <c r="A116" s="64"/>
      <c r="B116" s="189"/>
      <c r="C116" s="6"/>
      <c r="D116" s="71"/>
      <c r="E116" s="78"/>
    </row>
    <row r="117" spans="1:5" x14ac:dyDescent="0.2">
      <c r="A117" s="64"/>
      <c r="B117" s="189"/>
      <c r="C117" s="6"/>
      <c r="D117" s="71"/>
      <c r="E117" s="78"/>
    </row>
    <row r="118" spans="1:5" x14ac:dyDescent="0.2">
      <c r="A118" s="64"/>
      <c r="B118" s="189"/>
      <c r="C118" s="6"/>
      <c r="D118" s="71"/>
      <c r="E118" s="78"/>
    </row>
    <row r="119" spans="1:5" x14ac:dyDescent="0.2">
      <c r="A119" s="64"/>
      <c r="B119" s="189"/>
      <c r="C119" s="6"/>
      <c r="D119" s="71"/>
      <c r="E119" s="78"/>
    </row>
    <row r="120" spans="1:5" x14ac:dyDescent="0.2">
      <c r="A120" s="64"/>
      <c r="B120" s="189"/>
      <c r="C120" s="6"/>
      <c r="D120" s="71"/>
      <c r="E120" s="78"/>
    </row>
    <row r="121" spans="1:5" x14ac:dyDescent="0.2">
      <c r="A121" s="64"/>
      <c r="B121" s="189"/>
      <c r="C121" s="6"/>
      <c r="D121" s="71"/>
      <c r="E121" s="78"/>
    </row>
    <row r="122" spans="1:5" x14ac:dyDescent="0.2">
      <c r="A122" s="64"/>
      <c r="B122" s="189"/>
      <c r="C122" s="6"/>
      <c r="D122" s="71"/>
      <c r="E122" s="78"/>
    </row>
    <row r="123" spans="1:5" x14ac:dyDescent="0.2">
      <c r="A123" s="64"/>
      <c r="B123" s="189"/>
      <c r="C123" s="6"/>
      <c r="D123" s="71"/>
      <c r="E123" s="78"/>
    </row>
    <row r="124" spans="1:5" x14ac:dyDescent="0.2">
      <c r="A124" s="64"/>
      <c r="B124" s="189"/>
      <c r="C124" s="6"/>
      <c r="D124" s="71"/>
      <c r="E124" s="78"/>
    </row>
    <row r="125" spans="1:5" x14ac:dyDescent="0.2">
      <c r="A125" s="64"/>
      <c r="B125" s="189"/>
      <c r="C125" s="6"/>
      <c r="D125" s="71"/>
      <c r="E125" s="78"/>
    </row>
    <row r="126" spans="1:5" x14ac:dyDescent="0.2">
      <c r="A126" s="64"/>
      <c r="B126" s="189"/>
      <c r="C126" s="6"/>
      <c r="D126" s="71"/>
      <c r="E126" s="78"/>
    </row>
    <row r="127" spans="1:5" x14ac:dyDescent="0.2">
      <c r="A127" s="64"/>
      <c r="B127" s="189"/>
      <c r="C127" s="6"/>
      <c r="D127" s="71"/>
      <c r="E127" s="78"/>
    </row>
    <row r="128" spans="1:5" x14ac:dyDescent="0.2">
      <c r="A128" s="64"/>
      <c r="B128" s="189"/>
      <c r="C128" s="6"/>
      <c r="D128" s="71"/>
      <c r="E128" s="78"/>
    </row>
    <row r="129" spans="1:5" x14ac:dyDescent="0.2">
      <c r="A129" s="64"/>
      <c r="B129" s="189"/>
      <c r="C129" s="6"/>
      <c r="D129" s="71"/>
      <c r="E129" s="78"/>
    </row>
    <row r="130" spans="1:5" x14ac:dyDescent="0.2">
      <c r="A130" s="64"/>
      <c r="B130" s="189"/>
      <c r="C130" s="6"/>
      <c r="D130" s="71"/>
      <c r="E130" s="78"/>
    </row>
    <row r="131" spans="1:5" x14ac:dyDescent="0.2">
      <c r="A131" s="64"/>
      <c r="B131" s="189"/>
      <c r="C131" s="6"/>
      <c r="D131" s="71"/>
      <c r="E131" s="78"/>
    </row>
    <row r="132" spans="1:5" x14ac:dyDescent="0.2">
      <c r="A132" s="64"/>
      <c r="B132" s="189"/>
      <c r="C132" s="6"/>
      <c r="D132" s="71"/>
      <c r="E132" s="78"/>
    </row>
    <row r="133" spans="1:5" x14ac:dyDescent="0.2">
      <c r="A133" s="64"/>
      <c r="B133" s="189"/>
      <c r="C133" s="6"/>
      <c r="D133" s="71"/>
      <c r="E133" s="78"/>
    </row>
    <row r="134" spans="1:5" x14ac:dyDescent="0.2">
      <c r="A134" s="64"/>
      <c r="B134" s="189"/>
      <c r="C134" s="6"/>
      <c r="D134" s="71"/>
      <c r="E134" s="78"/>
    </row>
    <row r="135" spans="1:5" x14ac:dyDescent="0.2">
      <c r="A135" s="64"/>
      <c r="B135" s="189"/>
      <c r="C135" s="6"/>
      <c r="D135" s="71"/>
      <c r="E135" s="78"/>
    </row>
    <row r="136" spans="1:5" x14ac:dyDescent="0.2">
      <c r="A136" s="64"/>
      <c r="B136" s="189"/>
      <c r="C136" s="6"/>
      <c r="D136" s="71"/>
      <c r="E136" s="78"/>
    </row>
    <row r="137" spans="1:5" x14ac:dyDescent="0.2">
      <c r="A137" s="64"/>
      <c r="B137" s="189"/>
      <c r="C137" s="6"/>
      <c r="D137" s="71"/>
      <c r="E137" s="78"/>
    </row>
    <row r="138" spans="1:5" x14ac:dyDescent="0.2">
      <c r="A138" s="64"/>
      <c r="B138" s="189"/>
      <c r="C138" s="6"/>
      <c r="D138" s="71"/>
      <c r="E138" s="78"/>
    </row>
    <row r="139" spans="1:5" x14ac:dyDescent="0.2">
      <c r="A139" s="64"/>
      <c r="B139" s="189"/>
      <c r="C139" s="6"/>
      <c r="D139" s="71"/>
      <c r="E139" s="78"/>
    </row>
    <row r="140" spans="1:5" x14ac:dyDescent="0.2">
      <c r="A140" s="64"/>
      <c r="B140" s="189"/>
      <c r="C140" s="6"/>
      <c r="D140" s="71"/>
      <c r="E140" s="78"/>
    </row>
    <row r="141" spans="1:5" x14ac:dyDescent="0.2">
      <c r="A141" s="64"/>
      <c r="B141" s="189"/>
      <c r="C141" s="6"/>
      <c r="D141" s="71"/>
      <c r="E141" s="78"/>
    </row>
    <row r="142" spans="1:5" x14ac:dyDescent="0.2">
      <c r="A142" s="64"/>
      <c r="B142" s="189"/>
      <c r="C142" s="6"/>
      <c r="D142" s="71"/>
      <c r="E142" s="78"/>
    </row>
    <row r="143" spans="1:5" x14ac:dyDescent="0.2">
      <c r="A143" s="64"/>
      <c r="B143" s="189"/>
      <c r="C143" s="6"/>
      <c r="D143" s="71"/>
      <c r="E143" s="78"/>
    </row>
    <row r="144" spans="1:5" x14ac:dyDescent="0.2">
      <c r="A144" s="64"/>
      <c r="B144" s="189"/>
      <c r="C144" s="6"/>
      <c r="D144" s="71"/>
      <c r="E144" s="78"/>
    </row>
    <row r="145" spans="1:5" x14ac:dyDescent="0.2">
      <c r="A145" s="64"/>
      <c r="B145" s="189"/>
      <c r="C145" s="6"/>
      <c r="D145" s="71"/>
      <c r="E145" s="78"/>
    </row>
    <row r="146" spans="1:5" x14ac:dyDescent="0.2">
      <c r="A146" s="64"/>
      <c r="B146" s="189"/>
      <c r="C146" s="6"/>
      <c r="D146" s="71"/>
      <c r="E146" s="78"/>
    </row>
    <row r="147" spans="1:5" x14ac:dyDescent="0.2">
      <c r="A147" s="64"/>
      <c r="B147" s="189"/>
      <c r="C147" s="6"/>
      <c r="D147" s="71"/>
      <c r="E147" s="78"/>
    </row>
    <row r="148" spans="1:5" x14ac:dyDescent="0.2">
      <c r="A148" s="64"/>
      <c r="B148" s="189"/>
      <c r="C148" s="6"/>
      <c r="D148" s="71"/>
      <c r="E148" s="78"/>
    </row>
    <row r="149" spans="1:5" x14ac:dyDescent="0.2">
      <c r="A149" s="64"/>
      <c r="B149" s="189"/>
      <c r="C149" s="6"/>
      <c r="D149" s="71"/>
      <c r="E149" s="78"/>
    </row>
    <row r="150" spans="1:5" x14ac:dyDescent="0.2">
      <c r="A150" s="64"/>
      <c r="B150" s="189"/>
      <c r="C150" s="6"/>
      <c r="D150" s="71"/>
      <c r="E150" s="78"/>
    </row>
    <row r="151" spans="1:5" x14ac:dyDescent="0.2">
      <c r="A151" s="64"/>
      <c r="B151" s="189"/>
      <c r="C151" s="6"/>
      <c r="D151" s="71"/>
      <c r="E151" s="78"/>
    </row>
    <row r="152" spans="1:5" x14ac:dyDescent="0.2">
      <c r="A152" s="64"/>
      <c r="B152" s="189"/>
      <c r="C152" s="6"/>
      <c r="D152" s="71"/>
      <c r="E152" s="78"/>
    </row>
    <row r="153" spans="1:5" x14ac:dyDescent="0.2">
      <c r="A153" s="64"/>
      <c r="B153" s="189"/>
      <c r="C153" s="6"/>
      <c r="D153" s="71"/>
      <c r="E153" s="78"/>
    </row>
    <row r="154" spans="1:5" x14ac:dyDescent="0.2">
      <c r="A154" s="64"/>
      <c r="B154" s="189"/>
      <c r="C154" s="6"/>
      <c r="D154" s="71"/>
      <c r="E154" s="78"/>
    </row>
    <row r="155" spans="1:5" x14ac:dyDescent="0.2">
      <c r="A155" s="64"/>
      <c r="B155" s="189"/>
      <c r="C155" s="6"/>
      <c r="D155" s="71"/>
      <c r="E155" s="78"/>
    </row>
    <row r="156" spans="1:5" x14ac:dyDescent="0.2">
      <c r="A156" s="64"/>
      <c r="B156" s="189"/>
      <c r="C156" s="6"/>
      <c r="D156" s="71"/>
      <c r="E156" s="78"/>
    </row>
    <row r="157" spans="1:5" x14ac:dyDescent="0.2">
      <c r="A157" s="64"/>
      <c r="B157" s="189"/>
      <c r="C157" s="6"/>
      <c r="D157" s="71"/>
      <c r="E157" s="78"/>
    </row>
    <row r="158" spans="1:5" x14ac:dyDescent="0.2">
      <c r="A158" s="64"/>
      <c r="B158" s="189"/>
      <c r="C158" s="6"/>
      <c r="D158" s="71"/>
      <c r="E158" s="78"/>
    </row>
    <row r="159" spans="1:5" x14ac:dyDescent="0.2">
      <c r="A159" s="64"/>
      <c r="B159" s="189"/>
      <c r="C159" s="6"/>
      <c r="D159" s="71"/>
      <c r="E159" s="78"/>
    </row>
    <row r="160" spans="1:5" x14ac:dyDescent="0.2">
      <c r="A160" s="64"/>
      <c r="B160" s="189"/>
      <c r="C160" s="6"/>
      <c r="D160" s="71"/>
      <c r="E160" s="78"/>
    </row>
    <row r="161" spans="1:5" x14ac:dyDescent="0.2">
      <c r="A161" s="64"/>
      <c r="B161" s="189"/>
      <c r="C161" s="6"/>
      <c r="D161" s="71"/>
      <c r="E161" s="78"/>
    </row>
    <row r="162" spans="1:5" x14ac:dyDescent="0.2">
      <c r="A162" s="64"/>
      <c r="B162" s="189"/>
      <c r="C162" s="6"/>
      <c r="D162" s="71"/>
      <c r="E162" s="78"/>
    </row>
    <row r="163" spans="1:5" x14ac:dyDescent="0.2">
      <c r="A163" s="64"/>
      <c r="B163" s="189"/>
      <c r="C163" s="6"/>
      <c r="D163" s="71"/>
      <c r="E163" s="78"/>
    </row>
    <row r="164" spans="1:5" x14ac:dyDescent="0.2">
      <c r="A164" s="64"/>
      <c r="B164" s="189"/>
      <c r="C164" s="6"/>
      <c r="D164" s="71"/>
      <c r="E164" s="78"/>
    </row>
    <row r="165" spans="1:5" x14ac:dyDescent="0.2">
      <c r="A165" s="64"/>
      <c r="B165" s="189"/>
      <c r="C165" s="6"/>
      <c r="D165" s="71"/>
      <c r="E165" s="78"/>
    </row>
    <row r="166" spans="1:5" x14ac:dyDescent="0.2">
      <c r="A166" s="64"/>
      <c r="B166" s="189"/>
      <c r="C166" s="6"/>
      <c r="D166" s="71"/>
      <c r="E166" s="78"/>
    </row>
  </sheetData>
  <customSheetViews>
    <customSheetView guid="{C4940F94-6954-4CD4-9223-1EC743D63FDD}" showPageBreaks="1" view="pageLayout" topLeftCell="A13">
      <selection activeCell="H44" sqref="H44"/>
    </customSheetView>
  </customSheetViews>
  <mergeCells count="2">
    <mergeCell ref="A2:E2"/>
    <mergeCell ref="A1:E1"/>
  </mergeCells>
  <phoneticPr fontId="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4"/>
  </sheetPr>
  <dimension ref="A1:G127"/>
  <sheetViews>
    <sheetView workbookViewId="0">
      <selection activeCell="G7" sqref="G7"/>
    </sheetView>
  </sheetViews>
  <sheetFormatPr defaultColWidth="9.140625" defaultRowHeight="14.25" x14ac:dyDescent="0.2"/>
  <cols>
    <col min="1" max="1" width="7.42578125" style="23" bestFit="1" customWidth="1"/>
    <col min="2" max="2" width="18" style="105" customWidth="1"/>
    <col min="3" max="3" width="24.85546875" style="105" customWidth="1"/>
    <col min="4" max="4" width="6.85546875" style="133" customWidth="1"/>
    <col min="5" max="5" width="18" style="207" customWidth="1"/>
    <col min="6" max="7" width="18" style="105" customWidth="1"/>
    <col min="8" max="16384" width="9.140625" style="23"/>
  </cols>
  <sheetData>
    <row r="1" spans="1:7" ht="13.5" customHeight="1" x14ac:dyDescent="0.2">
      <c r="B1" s="215" t="s">
        <v>158</v>
      </c>
      <c r="C1" s="216"/>
      <c r="D1" s="216"/>
      <c r="E1" s="216"/>
      <c r="F1" s="216"/>
      <c r="G1" s="216"/>
    </row>
    <row r="2" spans="1:7" ht="23.25" customHeight="1" x14ac:dyDescent="0.2">
      <c r="B2" s="216"/>
      <c r="C2" s="216"/>
      <c r="D2" s="216"/>
      <c r="E2" s="216"/>
      <c r="F2" s="216"/>
      <c r="G2" s="216"/>
    </row>
    <row r="3" spans="1:7" x14ac:dyDescent="0.2">
      <c r="A3" s="134" t="s">
        <v>1</v>
      </c>
      <c r="B3" s="218" t="s">
        <v>88</v>
      </c>
      <c r="C3" s="217"/>
      <c r="D3" s="131"/>
      <c r="E3" s="202" t="s">
        <v>1</v>
      </c>
      <c r="F3" s="217" t="s">
        <v>89</v>
      </c>
      <c r="G3" s="217"/>
    </row>
    <row r="4" spans="1:7" ht="16.5" x14ac:dyDescent="0.3">
      <c r="A4" s="178">
        <v>42795</v>
      </c>
      <c r="B4" s="103">
        <v>20000</v>
      </c>
      <c r="C4" s="104"/>
      <c r="D4" s="132"/>
      <c r="E4" s="203">
        <v>42805</v>
      </c>
      <c r="F4" s="103"/>
      <c r="G4" s="104">
        <v>1650</v>
      </c>
    </row>
    <row r="5" spans="1:7" ht="16.5" x14ac:dyDescent="0.3">
      <c r="B5" s="103"/>
      <c r="C5" s="104">
        <v>2400</v>
      </c>
      <c r="D5" s="132"/>
      <c r="E5" s="203">
        <v>42814</v>
      </c>
      <c r="F5" s="103"/>
      <c r="G5" s="104">
        <v>2450</v>
      </c>
    </row>
    <row r="6" spans="1:7" ht="16.5" x14ac:dyDescent="0.3">
      <c r="B6" s="103"/>
      <c r="C6" s="104">
        <v>1900</v>
      </c>
      <c r="D6" s="132"/>
      <c r="E6" s="203">
        <v>42825</v>
      </c>
      <c r="F6" s="103"/>
      <c r="G6" s="104">
        <v>1250</v>
      </c>
    </row>
    <row r="7" spans="1:7" ht="17.25" thickBot="1" x14ac:dyDescent="0.35">
      <c r="A7" s="192">
        <v>42797</v>
      </c>
      <c r="B7" s="103"/>
      <c r="C7" s="104">
        <v>1000</v>
      </c>
      <c r="D7" s="132"/>
      <c r="E7" s="204"/>
      <c r="F7" s="103"/>
      <c r="G7" s="200">
        <f>SUM(G4:G6)</f>
        <v>5350</v>
      </c>
    </row>
    <row r="8" spans="1:7" ht="17.25" thickTop="1" x14ac:dyDescent="0.3">
      <c r="A8" s="192">
        <v>42804</v>
      </c>
      <c r="B8" s="103"/>
      <c r="C8" s="104">
        <v>340</v>
      </c>
      <c r="D8" s="132"/>
      <c r="E8" s="204"/>
      <c r="F8" s="103"/>
      <c r="G8" s="104"/>
    </row>
    <row r="9" spans="1:7" ht="16.5" x14ac:dyDescent="0.3">
      <c r="A9" s="192">
        <v>42805</v>
      </c>
      <c r="B9" s="103">
        <v>1650</v>
      </c>
      <c r="C9" s="104"/>
      <c r="D9" s="132"/>
      <c r="E9" s="204"/>
      <c r="F9" s="104"/>
      <c r="G9" s="104"/>
    </row>
    <row r="10" spans="1:7" ht="16.5" x14ac:dyDescent="0.3">
      <c r="A10" s="192">
        <v>42812</v>
      </c>
      <c r="B10" s="103"/>
      <c r="C10" s="104">
        <v>400</v>
      </c>
      <c r="D10" s="132"/>
      <c r="E10" s="204"/>
      <c r="F10" s="104"/>
      <c r="G10" s="104"/>
    </row>
    <row r="11" spans="1:7" ht="16.5" x14ac:dyDescent="0.3">
      <c r="A11" s="192">
        <v>42814</v>
      </c>
      <c r="B11" s="103">
        <v>2450</v>
      </c>
      <c r="C11" s="104"/>
      <c r="D11" s="132"/>
      <c r="E11" s="204"/>
      <c r="F11" s="104"/>
      <c r="G11" s="104"/>
    </row>
    <row r="12" spans="1:7" ht="16.5" x14ac:dyDescent="0.3">
      <c r="A12" s="192">
        <v>42825</v>
      </c>
      <c r="B12" s="103">
        <v>1250</v>
      </c>
      <c r="C12" s="104"/>
      <c r="D12" s="132"/>
      <c r="E12" s="204"/>
      <c r="F12" s="104"/>
      <c r="G12" s="104"/>
    </row>
    <row r="13" spans="1:7" ht="16.5" x14ac:dyDescent="0.3">
      <c r="A13" s="192">
        <v>42825</v>
      </c>
      <c r="B13" s="103"/>
      <c r="C13" s="104"/>
      <c r="D13" s="132"/>
      <c r="E13" s="204"/>
      <c r="F13" s="104"/>
      <c r="G13" s="104"/>
    </row>
    <row r="14" spans="1:7" ht="16.5" x14ac:dyDescent="0.3">
      <c r="A14" s="192">
        <v>42825</v>
      </c>
      <c r="B14" s="103"/>
      <c r="C14" s="104">
        <v>250</v>
      </c>
      <c r="D14" s="132"/>
      <c r="E14" s="204"/>
      <c r="F14" s="104"/>
      <c r="G14" s="104"/>
    </row>
    <row r="15" spans="1:7" ht="16.5" x14ac:dyDescent="0.3">
      <c r="A15" s="192">
        <v>42825</v>
      </c>
      <c r="B15" s="103"/>
      <c r="C15" s="104">
        <v>1000</v>
      </c>
      <c r="D15" s="132"/>
      <c r="E15" s="204"/>
      <c r="F15" s="104"/>
      <c r="G15" s="104"/>
    </row>
    <row r="16" spans="1:7" ht="16.5" x14ac:dyDescent="0.3">
      <c r="A16" s="192"/>
      <c r="B16" s="193">
        <f>SUM(B4:B15)</f>
        <v>25350</v>
      </c>
      <c r="C16" s="104">
        <f>SUM(C4:C15)</f>
        <v>7290</v>
      </c>
      <c r="D16" s="132"/>
      <c r="E16" s="204"/>
      <c r="F16" s="104"/>
      <c r="G16" s="104"/>
    </row>
    <row r="17" spans="1:7" ht="16.5" x14ac:dyDescent="0.3">
      <c r="A17" s="192"/>
      <c r="B17" s="193"/>
      <c r="C17" s="194">
        <f>B16-C16</f>
        <v>18060</v>
      </c>
      <c r="D17" s="132"/>
      <c r="E17" s="204"/>
      <c r="F17" s="104"/>
      <c r="G17" s="104"/>
    </row>
    <row r="18" spans="1:7" ht="16.5" x14ac:dyDescent="0.3">
      <c r="B18" s="104"/>
      <c r="C18" s="104"/>
      <c r="D18" s="132"/>
      <c r="E18" s="204"/>
      <c r="F18" s="104"/>
      <c r="G18" s="104"/>
    </row>
    <row r="19" spans="1:7" x14ac:dyDescent="0.2">
      <c r="B19" s="217" t="s">
        <v>90</v>
      </c>
      <c r="C19" s="217"/>
      <c r="D19" s="131"/>
      <c r="E19" s="205"/>
      <c r="F19" s="217" t="s">
        <v>91</v>
      </c>
      <c r="G19" s="217"/>
    </row>
    <row r="20" spans="1:7" ht="16.5" x14ac:dyDescent="0.3">
      <c r="A20" s="192">
        <v>42825</v>
      </c>
      <c r="B20" s="103">
        <v>2400</v>
      </c>
      <c r="C20" s="104"/>
      <c r="D20" s="132"/>
      <c r="E20" s="206">
        <v>42795</v>
      </c>
      <c r="F20" s="103">
        <v>1900</v>
      </c>
      <c r="G20" s="104"/>
    </row>
    <row r="21" spans="1:7" ht="16.5" x14ac:dyDescent="0.3">
      <c r="B21" s="103"/>
      <c r="C21" s="104"/>
      <c r="D21" s="132"/>
      <c r="E21" s="204"/>
      <c r="F21" s="103"/>
      <c r="G21" s="104"/>
    </row>
    <row r="22" spans="1:7" ht="16.5" x14ac:dyDescent="0.3">
      <c r="B22" s="103"/>
      <c r="C22" s="104"/>
      <c r="D22" s="132"/>
      <c r="E22" s="204"/>
      <c r="F22" s="103"/>
      <c r="G22" s="104"/>
    </row>
    <row r="23" spans="1:7" ht="16.5" x14ac:dyDescent="0.3">
      <c r="B23" s="103"/>
      <c r="C23" s="104"/>
      <c r="D23" s="132"/>
      <c r="E23" s="204"/>
      <c r="F23" s="103"/>
      <c r="G23" s="104"/>
    </row>
    <row r="24" spans="1:7" ht="16.5" x14ac:dyDescent="0.3">
      <c r="B24" s="103"/>
      <c r="C24" s="104"/>
      <c r="D24" s="132"/>
      <c r="E24" s="204"/>
      <c r="F24" s="103"/>
      <c r="G24" s="104"/>
    </row>
    <row r="25" spans="1:7" ht="16.5" x14ac:dyDescent="0.3">
      <c r="B25" s="103"/>
      <c r="C25" s="104"/>
      <c r="D25" s="132"/>
      <c r="E25" s="204"/>
      <c r="F25" s="103"/>
      <c r="G25" s="104"/>
    </row>
    <row r="26" spans="1:7" ht="16.5" x14ac:dyDescent="0.3">
      <c r="B26" s="104"/>
      <c r="C26" s="104"/>
      <c r="D26" s="132"/>
      <c r="E26" s="204"/>
      <c r="F26" s="104"/>
      <c r="G26" s="104"/>
    </row>
    <row r="27" spans="1:7" x14ac:dyDescent="0.2">
      <c r="B27" s="217" t="s">
        <v>92</v>
      </c>
      <c r="C27" s="217"/>
      <c r="D27" s="131"/>
      <c r="E27" s="205"/>
      <c r="F27" s="217" t="s">
        <v>142</v>
      </c>
      <c r="G27" s="217"/>
    </row>
    <row r="28" spans="1:7" ht="16.5" x14ac:dyDescent="0.3">
      <c r="A28" s="179">
        <v>42802</v>
      </c>
      <c r="B28" s="103">
        <v>650</v>
      </c>
      <c r="C28" s="104"/>
      <c r="D28" s="132"/>
      <c r="E28" s="203">
        <v>42804</v>
      </c>
      <c r="F28" s="103">
        <v>340</v>
      </c>
      <c r="G28" s="104"/>
    </row>
    <row r="29" spans="1:7" ht="16.5" x14ac:dyDescent="0.3">
      <c r="B29" s="103"/>
      <c r="C29" s="104"/>
      <c r="D29" s="132"/>
      <c r="E29" s="204"/>
      <c r="F29" s="103"/>
      <c r="G29" s="104"/>
    </row>
    <row r="30" spans="1:7" ht="16.5" x14ac:dyDescent="0.3">
      <c r="B30" s="103"/>
      <c r="C30" s="104"/>
      <c r="D30" s="132"/>
      <c r="E30" s="204"/>
      <c r="F30" s="103"/>
      <c r="G30" s="104"/>
    </row>
    <row r="31" spans="1:7" ht="16.5" x14ac:dyDescent="0.3">
      <c r="B31" s="103"/>
      <c r="C31" s="104"/>
      <c r="D31" s="132"/>
      <c r="E31" s="204"/>
      <c r="F31" s="103"/>
      <c r="G31" s="104"/>
    </row>
    <row r="32" spans="1:7" ht="16.5" x14ac:dyDescent="0.3">
      <c r="B32" s="103"/>
      <c r="C32" s="104"/>
      <c r="D32" s="132"/>
      <c r="E32" s="204"/>
      <c r="F32" s="103"/>
      <c r="G32" s="104"/>
    </row>
    <row r="33" spans="1:7" ht="16.5" x14ac:dyDescent="0.3">
      <c r="B33" s="103"/>
      <c r="C33" s="104"/>
      <c r="D33" s="132"/>
      <c r="E33" s="204"/>
      <c r="F33" s="103"/>
      <c r="G33" s="104"/>
    </row>
    <row r="34" spans="1:7" ht="16.5" x14ac:dyDescent="0.3">
      <c r="B34" s="104"/>
      <c r="C34" s="104"/>
      <c r="D34" s="132"/>
      <c r="E34" s="204"/>
      <c r="F34" s="104"/>
      <c r="G34" s="104"/>
    </row>
    <row r="35" spans="1:7" x14ac:dyDescent="0.2">
      <c r="B35" s="217" t="s">
        <v>93</v>
      </c>
      <c r="C35" s="217"/>
      <c r="D35" s="131"/>
      <c r="E35" s="205"/>
      <c r="F35" s="217" t="s">
        <v>94</v>
      </c>
      <c r="G35" s="217"/>
    </row>
    <row r="36" spans="1:7" ht="16.5" x14ac:dyDescent="0.3">
      <c r="A36" s="180">
        <v>42797</v>
      </c>
      <c r="B36" s="103">
        <v>5800</v>
      </c>
      <c r="C36" s="104"/>
      <c r="D36" s="132"/>
      <c r="E36" s="206"/>
      <c r="F36" s="103"/>
      <c r="G36" s="104"/>
    </row>
    <row r="37" spans="1:7" ht="16.5" x14ac:dyDescent="0.3">
      <c r="B37" s="103"/>
      <c r="C37" s="104"/>
      <c r="D37" s="132"/>
      <c r="E37" s="204"/>
      <c r="F37" s="103"/>
      <c r="G37" s="104"/>
    </row>
    <row r="38" spans="1:7" ht="16.5" x14ac:dyDescent="0.3">
      <c r="B38" s="103"/>
      <c r="C38" s="104"/>
      <c r="D38" s="132"/>
      <c r="E38" s="204"/>
      <c r="F38" s="103"/>
      <c r="G38" s="104"/>
    </row>
    <row r="39" spans="1:7" ht="16.5" x14ac:dyDescent="0.3">
      <c r="B39" s="103"/>
      <c r="C39" s="104"/>
      <c r="D39" s="132"/>
      <c r="E39" s="204"/>
      <c r="F39" s="103"/>
      <c r="G39" s="104"/>
    </row>
    <row r="40" spans="1:7" ht="16.5" x14ac:dyDescent="0.3">
      <c r="B40" s="103"/>
      <c r="C40" s="104"/>
      <c r="D40" s="132"/>
      <c r="E40" s="204"/>
      <c r="F40" s="103"/>
      <c r="G40" s="104"/>
    </row>
    <row r="41" spans="1:7" ht="16.5" x14ac:dyDescent="0.3">
      <c r="B41" s="103"/>
      <c r="C41" s="104"/>
      <c r="D41" s="132"/>
      <c r="E41" s="204"/>
      <c r="F41" s="103"/>
      <c r="G41" s="104"/>
    </row>
    <row r="42" spans="1:7" ht="16.5" x14ac:dyDescent="0.3">
      <c r="B42" s="104"/>
      <c r="C42" s="104"/>
      <c r="D42" s="132"/>
      <c r="E42" s="204"/>
      <c r="F42" s="104"/>
      <c r="G42" s="104"/>
    </row>
    <row r="43" spans="1:7" x14ac:dyDescent="0.2">
      <c r="B43" s="217" t="s">
        <v>95</v>
      </c>
      <c r="C43" s="217"/>
      <c r="D43" s="131"/>
      <c r="E43" s="205"/>
      <c r="F43" s="217" t="s">
        <v>96</v>
      </c>
      <c r="G43" s="217"/>
    </row>
    <row r="44" spans="1:7" ht="16.5" x14ac:dyDescent="0.3">
      <c r="A44" s="192">
        <v>42825</v>
      </c>
      <c r="B44" s="103">
        <v>250</v>
      </c>
      <c r="C44" s="104"/>
      <c r="D44" s="132"/>
      <c r="F44" s="103"/>
      <c r="G44" s="104"/>
    </row>
    <row r="45" spans="1:7" ht="16.5" x14ac:dyDescent="0.3">
      <c r="B45" s="103"/>
      <c r="C45" s="104"/>
      <c r="D45" s="132"/>
      <c r="E45" s="204"/>
      <c r="F45" s="103"/>
      <c r="G45" s="104"/>
    </row>
    <row r="46" spans="1:7" ht="16.5" x14ac:dyDescent="0.3">
      <c r="B46" s="103"/>
      <c r="C46" s="104"/>
      <c r="D46" s="132"/>
      <c r="E46" s="204"/>
      <c r="F46" s="103"/>
      <c r="G46" s="104"/>
    </row>
    <row r="47" spans="1:7" ht="16.5" x14ac:dyDescent="0.3">
      <c r="B47" s="103"/>
      <c r="C47" s="104"/>
      <c r="D47" s="132"/>
      <c r="E47" s="204"/>
      <c r="F47" s="103"/>
      <c r="G47" s="104"/>
    </row>
    <row r="48" spans="1:7" ht="16.5" x14ac:dyDescent="0.3">
      <c r="B48" s="103"/>
      <c r="C48" s="104"/>
      <c r="D48" s="132"/>
      <c r="E48" s="204"/>
      <c r="F48" s="103"/>
      <c r="G48" s="104"/>
    </row>
    <row r="49" spans="1:7" ht="16.5" x14ac:dyDescent="0.3">
      <c r="B49" s="103"/>
      <c r="C49" s="104"/>
      <c r="D49" s="132"/>
      <c r="E49" s="204"/>
      <c r="F49" s="103"/>
      <c r="G49" s="104"/>
    </row>
    <row r="50" spans="1:7" ht="16.5" x14ac:dyDescent="0.3">
      <c r="B50" s="104"/>
      <c r="C50" s="104"/>
      <c r="D50" s="132"/>
      <c r="E50" s="204"/>
      <c r="F50" s="104"/>
      <c r="G50" s="104"/>
    </row>
    <row r="51" spans="1:7" ht="16.5" x14ac:dyDescent="0.3">
      <c r="B51" s="104"/>
      <c r="C51" s="104"/>
      <c r="D51" s="132"/>
      <c r="E51" s="204"/>
      <c r="F51" s="104"/>
      <c r="G51" s="104"/>
    </row>
    <row r="52" spans="1:7" x14ac:dyDescent="0.2">
      <c r="B52" s="217" t="s">
        <v>97</v>
      </c>
      <c r="C52" s="217"/>
      <c r="D52" s="131"/>
      <c r="E52" s="205"/>
      <c r="F52" s="217" t="s">
        <v>98</v>
      </c>
      <c r="G52" s="217"/>
    </row>
    <row r="53" spans="1:7" ht="16.5" x14ac:dyDescent="0.3">
      <c r="A53" s="192">
        <v>42797</v>
      </c>
      <c r="B53" s="103"/>
      <c r="C53" s="104">
        <v>4800</v>
      </c>
      <c r="D53" s="132"/>
      <c r="E53" s="192">
        <v>42825</v>
      </c>
      <c r="F53" s="103"/>
      <c r="G53" s="104">
        <v>250</v>
      </c>
    </row>
    <row r="54" spans="1:7" ht="16.5" x14ac:dyDescent="0.3">
      <c r="A54" s="192">
        <v>42802</v>
      </c>
      <c r="B54" s="103"/>
      <c r="C54" s="104">
        <v>650</v>
      </c>
      <c r="D54" s="132"/>
      <c r="E54" s="204"/>
      <c r="F54" s="103"/>
      <c r="G54" s="104"/>
    </row>
    <row r="55" spans="1:7" ht="16.5" x14ac:dyDescent="0.3">
      <c r="A55" s="192">
        <v>42812</v>
      </c>
      <c r="B55" s="103">
        <v>400</v>
      </c>
      <c r="C55" s="104"/>
      <c r="D55" s="132"/>
      <c r="E55" s="204"/>
      <c r="F55" s="103"/>
      <c r="G55" s="104"/>
    </row>
    <row r="56" spans="1:7" ht="16.5" x14ac:dyDescent="0.3">
      <c r="A56" s="195"/>
      <c r="B56" s="198">
        <f>SUM(B53:B55)</f>
        <v>400</v>
      </c>
      <c r="C56" s="194">
        <f>SUM(C53:C55)</f>
        <v>5450</v>
      </c>
      <c r="D56" s="132"/>
      <c r="E56" s="204"/>
      <c r="F56" s="103"/>
      <c r="G56" s="104"/>
    </row>
    <row r="57" spans="1:7" ht="17.25" thickBot="1" x14ac:dyDescent="0.35">
      <c r="A57" s="196"/>
      <c r="B57" s="197"/>
      <c r="C57" s="199">
        <f>C56-B56</f>
        <v>5050</v>
      </c>
      <c r="D57" s="132"/>
      <c r="E57" s="204"/>
      <c r="F57" s="103"/>
      <c r="G57" s="104"/>
    </row>
    <row r="58" spans="1:7" ht="17.25" thickTop="1" x14ac:dyDescent="0.3">
      <c r="B58" s="103"/>
      <c r="C58" s="104"/>
      <c r="D58" s="132"/>
      <c r="E58" s="204"/>
      <c r="F58" s="103"/>
      <c r="G58" s="104"/>
    </row>
    <row r="59" spans="1:7" ht="16.5" x14ac:dyDescent="0.3">
      <c r="B59" s="104"/>
      <c r="C59" s="104"/>
      <c r="D59" s="132"/>
      <c r="E59" s="204"/>
      <c r="F59" s="104"/>
      <c r="G59" s="104"/>
    </row>
    <row r="60" spans="1:7" x14ac:dyDescent="0.2">
      <c r="B60" s="217" t="s">
        <v>99</v>
      </c>
      <c r="C60" s="217"/>
      <c r="D60" s="131"/>
      <c r="E60" s="205"/>
      <c r="F60" s="217" t="s">
        <v>100</v>
      </c>
      <c r="G60" s="217"/>
    </row>
    <row r="61" spans="1:7" ht="16.5" x14ac:dyDescent="0.3">
      <c r="B61" s="103"/>
      <c r="C61" s="104"/>
      <c r="D61" s="132"/>
      <c r="E61" s="204"/>
      <c r="F61" s="103"/>
      <c r="G61" s="104"/>
    </row>
    <row r="62" spans="1:7" ht="16.5" x14ac:dyDescent="0.3">
      <c r="B62" s="103"/>
      <c r="C62" s="104"/>
      <c r="D62" s="132"/>
      <c r="E62" s="204"/>
      <c r="F62" s="103"/>
      <c r="G62" s="104"/>
    </row>
    <row r="63" spans="1:7" ht="16.5" x14ac:dyDescent="0.3">
      <c r="B63" s="103"/>
      <c r="C63" s="104"/>
      <c r="D63" s="132"/>
      <c r="E63" s="204"/>
      <c r="F63" s="103"/>
      <c r="G63" s="104"/>
    </row>
    <row r="64" spans="1:7" ht="16.5" x14ac:dyDescent="0.3">
      <c r="B64" s="103"/>
      <c r="C64" s="104"/>
      <c r="D64" s="132"/>
      <c r="E64" s="204"/>
      <c r="F64" s="103"/>
      <c r="G64" s="104"/>
    </row>
    <row r="65" spans="2:7" ht="16.5" x14ac:dyDescent="0.3">
      <c r="B65" s="103"/>
      <c r="C65" s="104"/>
      <c r="D65" s="132"/>
      <c r="E65" s="204"/>
      <c r="F65" s="103"/>
      <c r="G65" s="104"/>
    </row>
    <row r="66" spans="2:7" ht="16.5" x14ac:dyDescent="0.3">
      <c r="B66" s="103"/>
      <c r="C66" s="104"/>
      <c r="D66" s="132"/>
      <c r="E66" s="204"/>
      <c r="F66" s="103"/>
      <c r="G66" s="104"/>
    </row>
    <row r="67" spans="2:7" ht="16.5" x14ac:dyDescent="0.3">
      <c r="B67" s="104"/>
      <c r="C67" s="104"/>
      <c r="D67" s="132"/>
      <c r="E67" s="204"/>
      <c r="F67" s="104"/>
      <c r="G67" s="104"/>
    </row>
    <row r="68" spans="2:7" ht="16.5" x14ac:dyDescent="0.3">
      <c r="B68" s="217" t="s">
        <v>101</v>
      </c>
      <c r="C68" s="217"/>
      <c r="D68" s="131"/>
      <c r="E68" s="204"/>
      <c r="F68" s="217" t="s">
        <v>156</v>
      </c>
      <c r="G68" s="217"/>
    </row>
    <row r="69" spans="2:7" ht="16.5" x14ac:dyDescent="0.3">
      <c r="B69" s="103"/>
      <c r="C69" s="104">
        <v>20000</v>
      </c>
      <c r="D69" s="132"/>
      <c r="E69" s="204"/>
      <c r="F69" s="103"/>
      <c r="G69" s="104"/>
    </row>
    <row r="70" spans="2:7" ht="16.5" x14ac:dyDescent="0.3">
      <c r="B70" s="103"/>
      <c r="C70" s="104"/>
      <c r="D70" s="132"/>
      <c r="E70" s="204"/>
      <c r="F70" s="103"/>
      <c r="G70" s="104"/>
    </row>
    <row r="71" spans="2:7" ht="16.5" x14ac:dyDescent="0.3">
      <c r="B71" s="103"/>
      <c r="C71" s="104"/>
      <c r="D71" s="132"/>
      <c r="E71" s="204"/>
      <c r="F71" s="103"/>
      <c r="G71" s="104"/>
    </row>
    <row r="72" spans="2:7" ht="16.5" x14ac:dyDescent="0.3">
      <c r="B72" s="103"/>
      <c r="C72" s="104"/>
      <c r="D72" s="132"/>
      <c r="E72" s="204"/>
      <c r="F72" s="103"/>
      <c r="G72" s="104"/>
    </row>
    <row r="73" spans="2:7" ht="16.5" x14ac:dyDescent="0.3">
      <c r="B73" s="103"/>
      <c r="C73" s="104"/>
      <c r="D73" s="132"/>
      <c r="E73" s="204"/>
      <c r="F73" s="103"/>
      <c r="G73" s="104"/>
    </row>
    <row r="74" spans="2:7" ht="16.5" x14ac:dyDescent="0.3">
      <c r="B74" s="103"/>
      <c r="C74" s="104"/>
      <c r="D74" s="132"/>
      <c r="E74" s="204"/>
      <c r="F74" s="103"/>
      <c r="G74" s="104"/>
    </row>
    <row r="75" spans="2:7" ht="16.5" x14ac:dyDescent="0.3">
      <c r="B75" s="104"/>
      <c r="C75" s="104"/>
      <c r="D75" s="132"/>
      <c r="E75" s="204"/>
      <c r="F75" s="104"/>
      <c r="G75" s="104"/>
    </row>
    <row r="76" spans="2:7" ht="16.5" x14ac:dyDescent="0.3">
      <c r="B76" s="217" t="s">
        <v>102</v>
      </c>
      <c r="C76" s="217"/>
      <c r="D76" s="131"/>
      <c r="E76" s="204"/>
      <c r="F76" s="104"/>
      <c r="G76" s="104"/>
    </row>
    <row r="77" spans="2:7" ht="16.5" x14ac:dyDescent="0.3">
      <c r="B77" s="103"/>
      <c r="C77" s="104"/>
      <c r="D77" s="132"/>
      <c r="E77" s="204"/>
      <c r="F77" s="104"/>
      <c r="G77" s="104"/>
    </row>
    <row r="78" spans="2:7" ht="16.5" x14ac:dyDescent="0.3">
      <c r="B78" s="103"/>
      <c r="C78" s="104"/>
      <c r="D78" s="132"/>
      <c r="E78" s="204"/>
      <c r="F78" s="104"/>
      <c r="G78" s="104"/>
    </row>
    <row r="79" spans="2:7" ht="16.5" x14ac:dyDescent="0.3">
      <c r="B79" s="103"/>
      <c r="C79" s="104"/>
      <c r="D79" s="132"/>
      <c r="E79" s="204"/>
      <c r="F79" s="104"/>
      <c r="G79" s="104"/>
    </row>
    <row r="80" spans="2:7" ht="16.5" x14ac:dyDescent="0.3">
      <c r="B80" s="103"/>
      <c r="C80" s="104"/>
      <c r="D80" s="132"/>
      <c r="E80" s="204"/>
      <c r="F80" s="104"/>
      <c r="G80" s="104"/>
    </row>
    <row r="81" spans="1:7" ht="16.5" x14ac:dyDescent="0.3">
      <c r="B81" s="103"/>
      <c r="C81" s="104"/>
      <c r="D81" s="132"/>
      <c r="E81" s="204"/>
      <c r="F81" s="104"/>
      <c r="G81" s="104"/>
    </row>
    <row r="82" spans="1:7" ht="16.5" x14ac:dyDescent="0.3">
      <c r="B82" s="104"/>
      <c r="C82" s="104"/>
      <c r="D82" s="132"/>
      <c r="E82" s="204"/>
      <c r="F82" s="104"/>
      <c r="G82" s="104"/>
    </row>
    <row r="83" spans="1:7" ht="16.5" x14ac:dyDescent="0.3">
      <c r="B83" s="217" t="s">
        <v>103</v>
      </c>
      <c r="C83" s="217"/>
      <c r="D83" s="131"/>
      <c r="E83" s="204"/>
      <c r="F83" s="104"/>
      <c r="G83" s="104"/>
    </row>
    <row r="84" spans="1:7" ht="16.5" x14ac:dyDescent="0.3">
      <c r="A84" s="192">
        <v>42825</v>
      </c>
      <c r="B84" s="103">
        <v>1000</v>
      </c>
      <c r="C84" s="104"/>
      <c r="D84" s="132"/>
      <c r="E84" s="204"/>
      <c r="F84" s="104"/>
      <c r="G84" s="104"/>
    </row>
    <row r="85" spans="1:7" ht="16.5" x14ac:dyDescent="0.3">
      <c r="B85" s="103"/>
      <c r="C85" s="104"/>
      <c r="D85" s="132"/>
      <c r="E85" s="204"/>
      <c r="F85" s="104"/>
      <c r="G85" s="104"/>
    </row>
    <row r="86" spans="1:7" ht="16.5" x14ac:dyDescent="0.3">
      <c r="B86" s="103"/>
      <c r="C86" s="104"/>
      <c r="D86" s="132"/>
      <c r="E86" s="204"/>
      <c r="F86" s="104"/>
      <c r="G86" s="104"/>
    </row>
    <row r="87" spans="1:7" ht="16.5" x14ac:dyDescent="0.3">
      <c r="B87" s="103"/>
      <c r="C87" s="104"/>
      <c r="D87" s="132"/>
      <c r="E87" s="204"/>
      <c r="F87" s="104"/>
      <c r="G87" s="104"/>
    </row>
    <row r="88" spans="1:7" ht="16.5" x14ac:dyDescent="0.3">
      <c r="B88" s="103"/>
      <c r="C88" s="104"/>
      <c r="D88" s="132"/>
      <c r="E88" s="204"/>
      <c r="F88" s="104"/>
      <c r="G88" s="104"/>
    </row>
    <row r="89" spans="1:7" ht="16.5" x14ac:dyDescent="0.3">
      <c r="B89" s="103"/>
      <c r="C89" s="104"/>
      <c r="D89" s="132"/>
      <c r="E89" s="204"/>
      <c r="F89" s="104"/>
      <c r="G89" s="104"/>
    </row>
    <row r="90" spans="1:7" ht="16.5" x14ac:dyDescent="0.3">
      <c r="B90" s="104"/>
      <c r="C90" s="104"/>
      <c r="D90" s="132"/>
      <c r="E90" s="204"/>
      <c r="F90" s="104"/>
      <c r="G90" s="104"/>
    </row>
    <row r="91" spans="1:7" ht="16.5" x14ac:dyDescent="0.3">
      <c r="B91" s="104"/>
      <c r="C91" s="104"/>
      <c r="D91" s="132"/>
      <c r="E91" s="204"/>
      <c r="F91" s="104"/>
      <c r="G91" s="104"/>
    </row>
    <row r="92" spans="1:7" ht="16.5" x14ac:dyDescent="0.3">
      <c r="B92" s="104"/>
      <c r="C92" s="104"/>
      <c r="D92" s="132"/>
      <c r="E92" s="204"/>
      <c r="F92" s="104"/>
      <c r="G92" s="104"/>
    </row>
    <row r="93" spans="1:7" ht="16.5" x14ac:dyDescent="0.3">
      <c r="B93" s="104"/>
      <c r="C93" s="104"/>
      <c r="D93" s="132"/>
      <c r="E93" s="204"/>
      <c r="F93" s="104"/>
      <c r="G93" s="104"/>
    </row>
    <row r="94" spans="1:7" ht="16.5" x14ac:dyDescent="0.3">
      <c r="B94" s="104"/>
      <c r="C94" s="104"/>
      <c r="D94" s="132"/>
      <c r="E94" s="204"/>
      <c r="F94" s="104"/>
      <c r="G94" s="104"/>
    </row>
    <row r="95" spans="1:7" ht="16.5" x14ac:dyDescent="0.3">
      <c r="B95" s="104"/>
      <c r="C95" s="104"/>
      <c r="D95" s="132"/>
      <c r="E95" s="204"/>
      <c r="F95" s="104"/>
      <c r="G95" s="104"/>
    </row>
    <row r="96" spans="1:7" ht="16.5" x14ac:dyDescent="0.3">
      <c r="B96" s="104"/>
      <c r="C96" s="104"/>
      <c r="D96" s="132"/>
      <c r="E96" s="204"/>
      <c r="F96" s="104"/>
      <c r="G96" s="104"/>
    </row>
    <row r="97" spans="2:7" ht="16.5" x14ac:dyDescent="0.3">
      <c r="B97" s="104"/>
      <c r="C97" s="104"/>
      <c r="D97" s="132"/>
      <c r="E97" s="204"/>
      <c r="F97" s="104"/>
      <c r="G97" s="104"/>
    </row>
    <row r="98" spans="2:7" ht="16.5" x14ac:dyDescent="0.3">
      <c r="B98" s="104"/>
      <c r="C98" s="104"/>
      <c r="D98" s="132"/>
      <c r="E98" s="204"/>
      <c r="F98" s="104"/>
      <c r="G98" s="104"/>
    </row>
    <row r="99" spans="2:7" ht="16.5" x14ac:dyDescent="0.3">
      <c r="B99" s="104"/>
      <c r="C99" s="104"/>
      <c r="D99" s="132"/>
      <c r="E99" s="204"/>
      <c r="F99" s="104"/>
      <c r="G99" s="104"/>
    </row>
    <row r="100" spans="2:7" ht="16.5" x14ac:dyDescent="0.3">
      <c r="B100" s="104"/>
      <c r="C100" s="104"/>
      <c r="D100" s="132"/>
      <c r="E100" s="204"/>
      <c r="F100" s="104"/>
      <c r="G100" s="104"/>
    </row>
    <row r="101" spans="2:7" ht="16.5" x14ac:dyDescent="0.3">
      <c r="B101" s="104"/>
      <c r="C101" s="104"/>
      <c r="D101" s="132"/>
      <c r="E101" s="204"/>
      <c r="F101" s="104"/>
      <c r="G101" s="104"/>
    </row>
    <row r="102" spans="2:7" ht="16.5" x14ac:dyDescent="0.3">
      <c r="B102" s="104"/>
      <c r="C102" s="104"/>
      <c r="D102" s="132"/>
      <c r="E102" s="204"/>
      <c r="F102" s="104"/>
      <c r="G102" s="104"/>
    </row>
    <row r="103" spans="2:7" ht="16.5" x14ac:dyDescent="0.3">
      <c r="B103" s="104"/>
      <c r="C103" s="104"/>
      <c r="D103" s="132"/>
      <c r="E103" s="204"/>
      <c r="F103" s="104"/>
      <c r="G103" s="104"/>
    </row>
    <row r="104" spans="2:7" ht="16.5" x14ac:dyDescent="0.3">
      <c r="B104" s="104"/>
      <c r="C104" s="104"/>
      <c r="D104" s="132"/>
      <c r="E104" s="204"/>
      <c r="F104" s="104"/>
      <c r="G104" s="104"/>
    </row>
    <row r="105" spans="2:7" ht="16.5" x14ac:dyDescent="0.3">
      <c r="B105" s="104"/>
      <c r="C105" s="104"/>
      <c r="D105" s="132"/>
      <c r="E105" s="204"/>
      <c r="F105" s="104"/>
      <c r="G105" s="104"/>
    </row>
    <row r="106" spans="2:7" ht="16.5" x14ac:dyDescent="0.3">
      <c r="B106" s="104"/>
      <c r="C106" s="104"/>
      <c r="D106" s="132"/>
      <c r="E106" s="204"/>
      <c r="F106" s="104"/>
      <c r="G106" s="104"/>
    </row>
    <row r="107" spans="2:7" ht="16.5" x14ac:dyDescent="0.3">
      <c r="B107" s="104"/>
      <c r="C107" s="104"/>
      <c r="D107" s="132"/>
      <c r="E107" s="204"/>
      <c r="F107" s="104"/>
      <c r="G107" s="104"/>
    </row>
    <row r="108" spans="2:7" ht="16.5" x14ac:dyDescent="0.3">
      <c r="B108" s="104"/>
      <c r="C108" s="104"/>
      <c r="D108" s="132"/>
      <c r="E108" s="204"/>
      <c r="F108" s="104"/>
      <c r="G108" s="104"/>
    </row>
    <row r="109" spans="2:7" ht="16.5" x14ac:dyDescent="0.3">
      <c r="B109" s="104"/>
      <c r="C109" s="104"/>
      <c r="D109" s="132"/>
      <c r="E109" s="204"/>
      <c r="F109" s="104"/>
      <c r="G109" s="104"/>
    </row>
    <row r="110" spans="2:7" ht="16.5" x14ac:dyDescent="0.3">
      <c r="B110" s="104"/>
      <c r="C110" s="104"/>
      <c r="D110" s="132"/>
      <c r="E110" s="204"/>
      <c r="F110" s="104"/>
      <c r="G110" s="104"/>
    </row>
    <row r="111" spans="2:7" ht="16.5" x14ac:dyDescent="0.3">
      <c r="B111" s="104"/>
      <c r="C111" s="104"/>
      <c r="D111" s="132"/>
      <c r="E111" s="204"/>
      <c r="F111" s="104"/>
      <c r="G111" s="104"/>
    </row>
    <row r="112" spans="2:7" ht="16.5" x14ac:dyDescent="0.3">
      <c r="B112" s="104"/>
      <c r="C112" s="104"/>
      <c r="D112" s="132"/>
      <c r="E112" s="204"/>
      <c r="F112" s="104"/>
      <c r="G112" s="104"/>
    </row>
    <row r="113" spans="2:7" ht="16.5" x14ac:dyDescent="0.3">
      <c r="B113" s="104"/>
      <c r="C113" s="104"/>
      <c r="D113" s="132"/>
      <c r="E113" s="204"/>
      <c r="F113" s="104"/>
      <c r="G113" s="104"/>
    </row>
    <row r="114" spans="2:7" ht="16.5" x14ac:dyDescent="0.3">
      <c r="B114" s="104"/>
      <c r="C114" s="104"/>
      <c r="D114" s="132"/>
      <c r="E114" s="204"/>
      <c r="F114" s="104"/>
      <c r="G114" s="104"/>
    </row>
    <row r="115" spans="2:7" ht="16.5" x14ac:dyDescent="0.3">
      <c r="B115" s="104"/>
      <c r="C115" s="104"/>
      <c r="D115" s="132"/>
      <c r="E115" s="204"/>
      <c r="F115" s="104"/>
      <c r="G115" s="104"/>
    </row>
    <row r="116" spans="2:7" ht="16.5" x14ac:dyDescent="0.3">
      <c r="B116" s="104"/>
      <c r="C116" s="104"/>
      <c r="D116" s="132"/>
      <c r="E116" s="204"/>
      <c r="F116" s="104"/>
      <c r="G116" s="104"/>
    </row>
    <row r="117" spans="2:7" ht="16.5" x14ac:dyDescent="0.3">
      <c r="B117" s="104"/>
      <c r="C117" s="104"/>
      <c r="D117" s="132"/>
      <c r="E117" s="204"/>
      <c r="F117" s="104"/>
      <c r="G117" s="104"/>
    </row>
    <row r="118" spans="2:7" ht="16.5" x14ac:dyDescent="0.3">
      <c r="B118" s="104"/>
      <c r="C118" s="104"/>
      <c r="D118" s="132"/>
      <c r="E118" s="204"/>
      <c r="F118" s="104"/>
      <c r="G118" s="104"/>
    </row>
    <row r="119" spans="2:7" ht="16.5" x14ac:dyDescent="0.3">
      <c r="B119" s="104"/>
      <c r="C119" s="104"/>
      <c r="D119" s="132"/>
      <c r="E119" s="204"/>
      <c r="F119" s="104"/>
      <c r="G119" s="104"/>
    </row>
    <row r="120" spans="2:7" ht="16.5" x14ac:dyDescent="0.3">
      <c r="B120" s="104"/>
      <c r="C120" s="104"/>
      <c r="D120" s="132"/>
      <c r="E120" s="204"/>
      <c r="F120" s="104"/>
      <c r="G120" s="104"/>
    </row>
    <row r="121" spans="2:7" ht="16.5" x14ac:dyDescent="0.3">
      <c r="B121" s="104"/>
      <c r="C121" s="104"/>
      <c r="D121" s="132"/>
      <c r="E121" s="204"/>
      <c r="F121" s="104"/>
      <c r="G121" s="104"/>
    </row>
    <row r="122" spans="2:7" ht="16.5" x14ac:dyDescent="0.3">
      <c r="B122" s="104"/>
      <c r="C122" s="104"/>
      <c r="D122" s="132"/>
      <c r="E122" s="204"/>
      <c r="F122" s="104"/>
      <c r="G122" s="104"/>
    </row>
    <row r="123" spans="2:7" ht="16.5" x14ac:dyDescent="0.3">
      <c r="B123" s="104"/>
      <c r="C123" s="104"/>
      <c r="D123" s="132"/>
      <c r="E123" s="204"/>
      <c r="F123" s="104"/>
      <c r="G123" s="104"/>
    </row>
    <row r="124" spans="2:7" ht="16.5" x14ac:dyDescent="0.3">
      <c r="B124" s="104"/>
      <c r="C124" s="104"/>
      <c r="D124" s="132"/>
      <c r="E124" s="204"/>
      <c r="F124" s="104"/>
      <c r="G124" s="104"/>
    </row>
    <row r="125" spans="2:7" ht="16.5" x14ac:dyDescent="0.3">
      <c r="B125" s="104"/>
      <c r="C125" s="104"/>
      <c r="D125" s="132"/>
      <c r="E125" s="204"/>
      <c r="F125" s="104"/>
      <c r="G125" s="104"/>
    </row>
    <row r="126" spans="2:7" ht="16.5" x14ac:dyDescent="0.3">
      <c r="B126" s="104"/>
      <c r="C126" s="104"/>
      <c r="D126" s="132"/>
      <c r="E126" s="204"/>
      <c r="F126" s="104"/>
      <c r="G126" s="104"/>
    </row>
    <row r="127" spans="2:7" ht="16.5" x14ac:dyDescent="0.3">
      <c r="B127" s="104"/>
      <c r="C127" s="104"/>
      <c r="D127" s="132"/>
      <c r="E127" s="204"/>
      <c r="F127" s="104"/>
      <c r="G127" s="104"/>
    </row>
  </sheetData>
  <customSheetViews>
    <customSheetView guid="{C4940F94-6954-4CD4-9223-1EC743D63FDD}">
      <selection activeCell="D13" sqref="D13"/>
    </customSheetView>
  </customSheetViews>
  <mergeCells count="19">
    <mergeCell ref="B83:C83"/>
    <mergeCell ref="B35:C35"/>
    <mergeCell ref="F35:G35"/>
    <mergeCell ref="B43:C43"/>
    <mergeCell ref="F43:G43"/>
    <mergeCell ref="B52:C52"/>
    <mergeCell ref="F52:G52"/>
    <mergeCell ref="B76:C76"/>
    <mergeCell ref="B1:G2"/>
    <mergeCell ref="B60:C60"/>
    <mergeCell ref="F60:G60"/>
    <mergeCell ref="B68:C68"/>
    <mergeCell ref="B3:C3"/>
    <mergeCell ref="F3:G3"/>
    <mergeCell ref="B19:C19"/>
    <mergeCell ref="F19:G19"/>
    <mergeCell ref="B27:C27"/>
    <mergeCell ref="F27:G27"/>
    <mergeCell ref="F68:G68"/>
  </mergeCells>
  <phoneticPr fontId="40" type="noConversion"/>
  <pageMargins left="0.7" right="0.7" top="0.75" bottom="0.75" header="0.3" footer="0.3"/>
  <pageSetup orientation="portrait" horizontalDpi="4294967292" verticalDpi="4294967292"/>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39"/>
  <sheetViews>
    <sheetView workbookViewId="0">
      <selection activeCell="G10" sqref="G10"/>
    </sheetView>
  </sheetViews>
  <sheetFormatPr defaultColWidth="8.85546875" defaultRowHeight="12.75" x14ac:dyDescent="0.2"/>
  <cols>
    <col min="2" max="2" width="51.85546875" customWidth="1"/>
    <col min="3" max="3" width="11.42578125" style="79" customWidth="1"/>
    <col min="4" max="4" width="12.140625" style="79" customWidth="1"/>
    <col min="7" max="7" width="11.85546875" bestFit="1" customWidth="1"/>
  </cols>
  <sheetData>
    <row r="1" spans="1:4" ht="38.25" customHeight="1" x14ac:dyDescent="0.2">
      <c r="A1" s="221" t="s">
        <v>160</v>
      </c>
      <c r="B1" s="221"/>
      <c r="C1" s="221"/>
      <c r="D1" s="221"/>
    </row>
    <row r="2" spans="1:4" ht="53.25" customHeight="1" x14ac:dyDescent="0.2">
      <c r="A2" s="222" t="s">
        <v>159</v>
      </c>
      <c r="B2" s="222"/>
      <c r="C2" s="222"/>
      <c r="D2" s="222"/>
    </row>
    <row r="3" spans="1:4" ht="17.25" x14ac:dyDescent="0.3">
      <c r="A3" s="106" t="s">
        <v>104</v>
      </c>
      <c r="B3" s="106" t="s">
        <v>104</v>
      </c>
      <c r="C3" s="219" t="s">
        <v>70</v>
      </c>
      <c r="D3" s="220"/>
    </row>
    <row r="4" spans="1:4" ht="18" thickBot="1" x14ac:dyDescent="0.35">
      <c r="A4" s="36" t="s">
        <v>170</v>
      </c>
      <c r="B4" s="36" t="s">
        <v>105</v>
      </c>
      <c r="C4" s="80" t="s">
        <v>2</v>
      </c>
      <c r="D4" s="86" t="s">
        <v>3</v>
      </c>
    </row>
    <row r="5" spans="1:4" ht="14.25" thickTop="1" x14ac:dyDescent="0.25">
      <c r="A5" s="120">
        <v>111</v>
      </c>
      <c r="B5" s="88" t="s">
        <v>192</v>
      </c>
      <c r="C5" s="81">
        <v>18060</v>
      </c>
      <c r="D5" s="73"/>
    </row>
    <row r="6" spans="1:4" ht="16.5" x14ac:dyDescent="0.3">
      <c r="A6" s="121">
        <v>311</v>
      </c>
      <c r="B6" s="22" t="s">
        <v>60</v>
      </c>
      <c r="C6" s="81"/>
      <c r="D6" s="73">
        <v>20000</v>
      </c>
    </row>
    <row r="7" spans="1:4" ht="16.5" x14ac:dyDescent="0.3">
      <c r="A7" s="122">
        <v>212</v>
      </c>
      <c r="B7" s="22" t="s">
        <v>58</v>
      </c>
      <c r="C7" s="82"/>
      <c r="D7" s="74">
        <v>5050</v>
      </c>
    </row>
    <row r="8" spans="1:4" ht="16.5" x14ac:dyDescent="0.3">
      <c r="A8" s="123">
        <v>313</v>
      </c>
      <c r="B8" s="22" t="s">
        <v>62</v>
      </c>
      <c r="C8" s="83">
        <v>1000</v>
      </c>
      <c r="D8" s="75"/>
    </row>
    <row r="9" spans="1:4" ht="16.5" x14ac:dyDescent="0.3">
      <c r="A9" s="122">
        <v>411</v>
      </c>
      <c r="B9" s="22" t="s">
        <v>23</v>
      </c>
      <c r="C9" s="84"/>
      <c r="D9" s="75">
        <v>5350</v>
      </c>
    </row>
    <row r="10" spans="1:4" ht="16.5" x14ac:dyDescent="0.3">
      <c r="A10" s="123">
        <v>511</v>
      </c>
      <c r="B10" s="22" t="s">
        <v>63</v>
      </c>
      <c r="C10" s="84">
        <v>1900</v>
      </c>
      <c r="D10" s="75"/>
    </row>
    <row r="11" spans="1:4" ht="16.5" x14ac:dyDescent="0.3">
      <c r="A11" s="122">
        <v>512</v>
      </c>
      <c r="B11" s="22" t="s">
        <v>141</v>
      </c>
      <c r="C11" s="84">
        <v>340</v>
      </c>
      <c r="D11" s="75"/>
    </row>
    <row r="12" spans="1:4" ht="16.5" x14ac:dyDescent="0.3">
      <c r="A12" s="123">
        <v>117</v>
      </c>
      <c r="B12" s="22" t="s">
        <v>55</v>
      </c>
      <c r="C12" s="84">
        <v>2400</v>
      </c>
      <c r="D12" s="75"/>
    </row>
    <row r="13" spans="1:4" ht="16.5" x14ac:dyDescent="0.3">
      <c r="A13" s="122">
        <v>119</v>
      </c>
      <c r="B13" s="22" t="s">
        <v>29</v>
      </c>
      <c r="C13" s="84">
        <v>650</v>
      </c>
      <c r="D13" s="75"/>
    </row>
    <row r="14" spans="1:4" ht="16.5" x14ac:dyDescent="0.3">
      <c r="A14" s="123">
        <v>144</v>
      </c>
      <c r="B14" s="22" t="s">
        <v>56</v>
      </c>
      <c r="C14" s="84">
        <v>5800</v>
      </c>
      <c r="D14" s="75"/>
    </row>
    <row r="15" spans="1:4" ht="16.5" x14ac:dyDescent="0.3">
      <c r="A15" s="124">
        <v>517</v>
      </c>
      <c r="B15" s="116" t="s">
        <v>157</v>
      </c>
      <c r="C15" s="85">
        <v>250</v>
      </c>
      <c r="D15" s="87"/>
    </row>
    <row r="16" spans="1:4" ht="16.5" x14ac:dyDescent="0.3">
      <c r="A16" s="125"/>
      <c r="B16" s="22"/>
      <c r="C16" s="85"/>
      <c r="D16" s="87"/>
    </row>
    <row r="17" spans="1:4" ht="13.5" x14ac:dyDescent="0.25">
      <c r="A17" s="124"/>
      <c r="B17" s="90"/>
      <c r="C17" s="85"/>
      <c r="D17" s="87"/>
    </row>
    <row r="18" spans="1:4" ht="13.5" x14ac:dyDescent="0.25">
      <c r="A18" s="125"/>
      <c r="B18" s="90"/>
      <c r="C18" s="85"/>
      <c r="D18" s="87"/>
    </row>
    <row r="19" spans="1:4" s="37" customFormat="1" ht="13.5" x14ac:dyDescent="0.25">
      <c r="A19" s="126"/>
      <c r="B19" s="54"/>
      <c r="C19" s="102">
        <f>SUBTOTAL(109,C5:C18)</f>
        <v>30400</v>
      </c>
      <c r="D19" s="101">
        <f>SUBTOTAL(109,D5:D18)</f>
        <v>30400</v>
      </c>
    </row>
    <row r="20" spans="1:4" ht="13.5" x14ac:dyDescent="0.25">
      <c r="B20" s="9"/>
      <c r="C20" s="77"/>
      <c r="D20" s="77"/>
    </row>
    <row r="21" spans="1:4" x14ac:dyDescent="0.2">
      <c r="B21" s="6"/>
      <c r="C21" s="78"/>
      <c r="D21" s="78"/>
    </row>
    <row r="22" spans="1:4" x14ac:dyDescent="0.2">
      <c r="B22" s="6"/>
      <c r="C22" s="78"/>
      <c r="D22" s="78"/>
    </row>
    <row r="23" spans="1:4" x14ac:dyDescent="0.2">
      <c r="B23" s="6"/>
      <c r="C23" s="78"/>
      <c r="D23" s="78"/>
    </row>
    <row r="24" spans="1:4" x14ac:dyDescent="0.2">
      <c r="B24" s="6"/>
      <c r="C24" s="78"/>
      <c r="D24" s="78"/>
    </row>
    <row r="25" spans="1:4" x14ac:dyDescent="0.2">
      <c r="B25" s="6"/>
      <c r="C25" s="78"/>
      <c r="D25" s="78"/>
    </row>
    <row r="26" spans="1:4" x14ac:dyDescent="0.2">
      <c r="B26" s="6"/>
      <c r="C26" s="78"/>
      <c r="D26" s="78"/>
    </row>
    <row r="27" spans="1:4" x14ac:dyDescent="0.2">
      <c r="B27" s="6"/>
      <c r="C27" s="78"/>
      <c r="D27" s="78"/>
    </row>
    <row r="28" spans="1:4" x14ac:dyDescent="0.2">
      <c r="B28" s="6"/>
      <c r="C28" s="78"/>
      <c r="D28" s="78"/>
    </row>
    <row r="29" spans="1:4" x14ac:dyDescent="0.2">
      <c r="B29" s="6"/>
      <c r="C29" s="78"/>
      <c r="D29" s="78"/>
    </row>
    <row r="30" spans="1:4" x14ac:dyDescent="0.2">
      <c r="B30" s="6"/>
      <c r="C30" s="78"/>
      <c r="D30" s="78"/>
    </row>
    <row r="31" spans="1:4" x14ac:dyDescent="0.2">
      <c r="B31" s="6"/>
      <c r="C31" s="78"/>
      <c r="D31" s="78"/>
    </row>
    <row r="32" spans="1:4" x14ac:dyDescent="0.2">
      <c r="B32" s="6"/>
      <c r="C32" s="78"/>
      <c r="D32" s="78"/>
    </row>
    <row r="33" spans="2:4" x14ac:dyDescent="0.2">
      <c r="B33" s="6"/>
      <c r="C33" s="78"/>
      <c r="D33" s="78"/>
    </row>
    <row r="34" spans="2:4" x14ac:dyDescent="0.2">
      <c r="B34" s="6"/>
      <c r="C34" s="78"/>
      <c r="D34" s="78"/>
    </row>
    <row r="35" spans="2:4" x14ac:dyDescent="0.2">
      <c r="B35" s="6"/>
      <c r="C35" s="78"/>
      <c r="D35" s="78"/>
    </row>
    <row r="36" spans="2:4" x14ac:dyDescent="0.2">
      <c r="B36" s="6"/>
      <c r="C36" s="78"/>
      <c r="D36" s="78"/>
    </row>
    <row r="37" spans="2:4" x14ac:dyDescent="0.2">
      <c r="B37" s="6"/>
      <c r="C37" s="78"/>
      <c r="D37" s="78"/>
    </row>
    <row r="38" spans="2:4" x14ac:dyDescent="0.2">
      <c r="B38" s="6"/>
      <c r="C38" s="78"/>
      <c r="D38" s="78"/>
    </row>
    <row r="39" spans="2:4" x14ac:dyDescent="0.2">
      <c r="B39" s="6"/>
      <c r="C39" s="78"/>
      <c r="D39" s="78"/>
    </row>
    <row r="40" spans="2:4" x14ac:dyDescent="0.2">
      <c r="B40" s="6"/>
      <c r="C40" s="78"/>
      <c r="D40" s="78"/>
    </row>
    <row r="41" spans="2:4" x14ac:dyDescent="0.2">
      <c r="B41" s="6"/>
      <c r="C41" s="78"/>
      <c r="D41" s="78"/>
    </row>
    <row r="42" spans="2:4" x14ac:dyDescent="0.2">
      <c r="B42" s="6"/>
      <c r="C42" s="78"/>
      <c r="D42" s="78"/>
    </row>
    <row r="43" spans="2:4" x14ac:dyDescent="0.2">
      <c r="B43" s="6"/>
      <c r="C43" s="78"/>
      <c r="D43" s="78"/>
    </row>
    <row r="44" spans="2:4" x14ac:dyDescent="0.2">
      <c r="B44" s="6"/>
      <c r="C44" s="78"/>
      <c r="D44" s="78"/>
    </row>
    <row r="45" spans="2:4" x14ac:dyDescent="0.2">
      <c r="B45" s="6"/>
      <c r="C45" s="78"/>
      <c r="D45" s="78"/>
    </row>
    <row r="46" spans="2:4" x14ac:dyDescent="0.2">
      <c r="B46" s="6"/>
      <c r="C46" s="78"/>
      <c r="D46" s="78"/>
    </row>
    <row r="47" spans="2:4" x14ac:dyDescent="0.2">
      <c r="B47" s="6"/>
      <c r="C47" s="78"/>
      <c r="D47" s="78"/>
    </row>
    <row r="48" spans="2:4" x14ac:dyDescent="0.2">
      <c r="B48" s="6"/>
      <c r="C48" s="78"/>
      <c r="D48" s="78"/>
    </row>
    <row r="49" spans="2:4" x14ac:dyDescent="0.2">
      <c r="B49" s="6"/>
      <c r="C49" s="78"/>
      <c r="D49" s="78"/>
    </row>
    <row r="50" spans="2:4" x14ac:dyDescent="0.2">
      <c r="B50" s="6"/>
      <c r="C50" s="78"/>
      <c r="D50" s="78"/>
    </row>
    <row r="51" spans="2:4" x14ac:dyDescent="0.2">
      <c r="B51" s="6"/>
      <c r="C51" s="78"/>
      <c r="D51" s="78"/>
    </row>
    <row r="52" spans="2:4" x14ac:dyDescent="0.2">
      <c r="B52" s="6"/>
      <c r="C52" s="78"/>
      <c r="D52" s="78"/>
    </row>
    <row r="53" spans="2:4" x14ac:dyDescent="0.2">
      <c r="B53" s="6"/>
      <c r="C53" s="78"/>
      <c r="D53" s="78"/>
    </row>
    <row r="54" spans="2:4" x14ac:dyDescent="0.2">
      <c r="B54" s="6"/>
      <c r="C54" s="78"/>
      <c r="D54" s="78"/>
    </row>
    <row r="55" spans="2:4" x14ac:dyDescent="0.2">
      <c r="B55" s="6"/>
      <c r="C55" s="78"/>
      <c r="D55" s="78"/>
    </row>
    <row r="56" spans="2:4" x14ac:dyDescent="0.2">
      <c r="B56" s="6"/>
      <c r="C56" s="78"/>
      <c r="D56" s="78"/>
    </row>
    <row r="57" spans="2:4" x14ac:dyDescent="0.2">
      <c r="B57" s="6"/>
      <c r="C57" s="78"/>
      <c r="D57" s="78"/>
    </row>
    <row r="58" spans="2:4" x14ac:dyDescent="0.2">
      <c r="B58" s="6"/>
      <c r="C58" s="78"/>
      <c r="D58" s="78"/>
    </row>
    <row r="59" spans="2:4" x14ac:dyDescent="0.2">
      <c r="B59" s="6"/>
      <c r="C59" s="78"/>
      <c r="D59" s="78"/>
    </row>
    <row r="60" spans="2:4" x14ac:dyDescent="0.2">
      <c r="B60" s="6"/>
      <c r="C60" s="78"/>
      <c r="D60" s="78"/>
    </row>
    <row r="61" spans="2:4" x14ac:dyDescent="0.2">
      <c r="B61" s="6"/>
      <c r="C61" s="78"/>
      <c r="D61" s="78"/>
    </row>
    <row r="62" spans="2:4" x14ac:dyDescent="0.2">
      <c r="B62" s="6"/>
      <c r="C62" s="78"/>
      <c r="D62" s="78"/>
    </row>
    <row r="63" spans="2:4" x14ac:dyDescent="0.2">
      <c r="B63" s="6"/>
      <c r="C63" s="78"/>
      <c r="D63" s="78"/>
    </row>
    <row r="64" spans="2:4" x14ac:dyDescent="0.2">
      <c r="B64" s="6"/>
      <c r="C64" s="78"/>
      <c r="D64" s="78"/>
    </row>
    <row r="65" spans="2:4" x14ac:dyDescent="0.2">
      <c r="B65" s="6"/>
      <c r="C65" s="78"/>
      <c r="D65" s="78"/>
    </row>
    <row r="66" spans="2:4" x14ac:dyDescent="0.2">
      <c r="B66" s="6"/>
      <c r="C66" s="78"/>
      <c r="D66" s="78"/>
    </row>
    <row r="67" spans="2:4" x14ac:dyDescent="0.2">
      <c r="B67" s="6"/>
      <c r="C67" s="78"/>
      <c r="D67" s="78"/>
    </row>
    <row r="68" spans="2:4" x14ac:dyDescent="0.2">
      <c r="B68" s="6"/>
      <c r="C68" s="78"/>
      <c r="D68" s="78"/>
    </row>
    <row r="69" spans="2:4" x14ac:dyDescent="0.2">
      <c r="B69" s="6"/>
      <c r="C69" s="78"/>
      <c r="D69" s="78"/>
    </row>
    <row r="70" spans="2:4" x14ac:dyDescent="0.2">
      <c r="B70" s="6"/>
      <c r="C70" s="78"/>
      <c r="D70" s="78"/>
    </row>
    <row r="71" spans="2:4" x14ac:dyDescent="0.2">
      <c r="B71" s="6"/>
      <c r="C71" s="78"/>
      <c r="D71" s="78"/>
    </row>
    <row r="72" spans="2:4" x14ac:dyDescent="0.2">
      <c r="B72" s="6"/>
      <c r="C72" s="78"/>
      <c r="D72" s="78"/>
    </row>
    <row r="73" spans="2:4" x14ac:dyDescent="0.2">
      <c r="B73" s="6"/>
      <c r="C73" s="78"/>
      <c r="D73" s="78"/>
    </row>
    <row r="74" spans="2:4" x14ac:dyDescent="0.2">
      <c r="B74" s="6"/>
      <c r="C74" s="78"/>
      <c r="D74" s="78"/>
    </row>
    <row r="75" spans="2:4" x14ac:dyDescent="0.2">
      <c r="B75" s="6"/>
      <c r="C75" s="78"/>
      <c r="D75" s="78"/>
    </row>
    <row r="76" spans="2:4" x14ac:dyDescent="0.2">
      <c r="B76" s="6"/>
      <c r="C76" s="78"/>
      <c r="D76" s="78"/>
    </row>
    <row r="77" spans="2:4" x14ac:dyDescent="0.2">
      <c r="B77" s="6"/>
      <c r="C77" s="78"/>
      <c r="D77" s="78"/>
    </row>
    <row r="78" spans="2:4" x14ac:dyDescent="0.2">
      <c r="B78" s="6"/>
      <c r="C78" s="78"/>
      <c r="D78" s="78"/>
    </row>
    <row r="79" spans="2:4" x14ac:dyDescent="0.2">
      <c r="B79" s="6"/>
      <c r="C79" s="78"/>
      <c r="D79" s="78"/>
    </row>
    <row r="80" spans="2:4" x14ac:dyDescent="0.2">
      <c r="B80" s="6"/>
      <c r="C80" s="78"/>
      <c r="D80" s="78"/>
    </row>
    <row r="81" spans="2:4" x14ac:dyDescent="0.2">
      <c r="B81" s="6"/>
      <c r="C81" s="78"/>
      <c r="D81" s="78"/>
    </row>
    <row r="82" spans="2:4" x14ac:dyDescent="0.2">
      <c r="B82" s="6"/>
      <c r="C82" s="78"/>
      <c r="D82" s="78"/>
    </row>
    <row r="83" spans="2:4" x14ac:dyDescent="0.2">
      <c r="B83" s="6"/>
      <c r="C83" s="78"/>
      <c r="D83" s="78"/>
    </row>
    <row r="84" spans="2:4" x14ac:dyDescent="0.2">
      <c r="B84" s="6"/>
      <c r="C84" s="78"/>
      <c r="D84" s="78"/>
    </row>
    <row r="85" spans="2:4" x14ac:dyDescent="0.2">
      <c r="B85" s="6"/>
      <c r="C85" s="78"/>
      <c r="D85" s="78"/>
    </row>
    <row r="86" spans="2:4" x14ac:dyDescent="0.2">
      <c r="B86" s="6"/>
      <c r="C86" s="78"/>
      <c r="D86" s="78"/>
    </row>
    <row r="87" spans="2:4" x14ac:dyDescent="0.2">
      <c r="B87" s="6"/>
      <c r="C87" s="78"/>
      <c r="D87" s="78"/>
    </row>
    <row r="88" spans="2:4" x14ac:dyDescent="0.2">
      <c r="B88" s="6"/>
      <c r="C88" s="78"/>
      <c r="D88" s="78"/>
    </row>
    <row r="89" spans="2:4" x14ac:dyDescent="0.2">
      <c r="B89" s="6"/>
      <c r="C89" s="78"/>
      <c r="D89" s="78"/>
    </row>
    <row r="90" spans="2:4" x14ac:dyDescent="0.2">
      <c r="B90" s="6"/>
      <c r="C90" s="78"/>
      <c r="D90" s="78"/>
    </row>
    <row r="91" spans="2:4" x14ac:dyDescent="0.2">
      <c r="B91" s="6"/>
      <c r="C91" s="78"/>
      <c r="D91" s="78"/>
    </row>
    <row r="92" spans="2:4" x14ac:dyDescent="0.2">
      <c r="B92" s="6"/>
      <c r="C92" s="78"/>
      <c r="D92" s="78"/>
    </row>
    <row r="93" spans="2:4" x14ac:dyDescent="0.2">
      <c r="B93" s="6"/>
      <c r="C93" s="78"/>
      <c r="D93" s="78"/>
    </row>
    <row r="94" spans="2:4" x14ac:dyDescent="0.2">
      <c r="B94" s="6"/>
      <c r="C94" s="78"/>
      <c r="D94" s="78"/>
    </row>
    <row r="95" spans="2:4" x14ac:dyDescent="0.2">
      <c r="B95" s="6"/>
      <c r="C95" s="78"/>
      <c r="D95" s="78"/>
    </row>
    <row r="96" spans="2:4" x14ac:dyDescent="0.2">
      <c r="B96" s="6"/>
      <c r="C96" s="78"/>
      <c r="D96" s="78"/>
    </row>
    <row r="97" spans="2:4" x14ac:dyDescent="0.2">
      <c r="B97" s="6"/>
      <c r="C97" s="78"/>
      <c r="D97" s="78"/>
    </row>
    <row r="98" spans="2:4" x14ac:dyDescent="0.2">
      <c r="B98" s="6"/>
      <c r="C98" s="78"/>
      <c r="D98" s="78"/>
    </row>
    <row r="99" spans="2:4" x14ac:dyDescent="0.2">
      <c r="B99" s="6"/>
      <c r="C99" s="78"/>
      <c r="D99" s="78"/>
    </row>
    <row r="100" spans="2:4" x14ac:dyDescent="0.2">
      <c r="B100" s="6"/>
      <c r="C100" s="78"/>
      <c r="D100" s="78"/>
    </row>
    <row r="101" spans="2:4" x14ac:dyDescent="0.2">
      <c r="B101" s="6"/>
      <c r="C101" s="78"/>
      <c r="D101" s="78"/>
    </row>
    <row r="102" spans="2:4" x14ac:dyDescent="0.2">
      <c r="B102" s="6"/>
      <c r="C102" s="78"/>
      <c r="D102" s="78"/>
    </row>
    <row r="103" spans="2:4" x14ac:dyDescent="0.2">
      <c r="B103" s="6"/>
      <c r="C103" s="78"/>
      <c r="D103" s="78"/>
    </row>
    <row r="104" spans="2:4" x14ac:dyDescent="0.2">
      <c r="B104" s="6"/>
      <c r="C104" s="78"/>
      <c r="D104" s="78"/>
    </row>
    <row r="105" spans="2:4" x14ac:dyDescent="0.2">
      <c r="B105" s="6"/>
      <c r="C105" s="78"/>
      <c r="D105" s="78"/>
    </row>
    <row r="106" spans="2:4" x14ac:dyDescent="0.2">
      <c r="B106" s="6"/>
      <c r="C106" s="78"/>
      <c r="D106" s="78"/>
    </row>
    <row r="107" spans="2:4" x14ac:dyDescent="0.2">
      <c r="B107" s="6"/>
      <c r="C107" s="78"/>
      <c r="D107" s="78"/>
    </row>
    <row r="108" spans="2:4" x14ac:dyDescent="0.2">
      <c r="B108" s="6"/>
      <c r="C108" s="78"/>
      <c r="D108" s="78"/>
    </row>
    <row r="109" spans="2:4" x14ac:dyDescent="0.2">
      <c r="B109" s="6"/>
      <c r="C109" s="78"/>
      <c r="D109" s="78"/>
    </row>
    <row r="110" spans="2:4" x14ac:dyDescent="0.2">
      <c r="B110" s="6"/>
      <c r="C110" s="78"/>
      <c r="D110" s="78"/>
    </row>
    <row r="111" spans="2:4" x14ac:dyDescent="0.2">
      <c r="B111" s="6"/>
      <c r="C111" s="78"/>
      <c r="D111" s="78"/>
    </row>
    <row r="112" spans="2:4" x14ac:dyDescent="0.2">
      <c r="B112" s="6"/>
      <c r="C112" s="78"/>
      <c r="D112" s="78"/>
    </row>
    <row r="113" spans="2:4" x14ac:dyDescent="0.2">
      <c r="B113" s="6"/>
      <c r="C113" s="78"/>
      <c r="D113" s="78"/>
    </row>
    <row r="114" spans="2:4" x14ac:dyDescent="0.2">
      <c r="B114" s="6"/>
      <c r="C114" s="78"/>
      <c r="D114" s="78"/>
    </row>
    <row r="115" spans="2:4" x14ac:dyDescent="0.2">
      <c r="B115" s="6"/>
      <c r="C115" s="78"/>
      <c r="D115" s="78"/>
    </row>
    <row r="116" spans="2:4" x14ac:dyDescent="0.2">
      <c r="B116" s="6"/>
      <c r="C116" s="78"/>
      <c r="D116" s="78"/>
    </row>
    <row r="117" spans="2:4" x14ac:dyDescent="0.2">
      <c r="B117" s="6"/>
      <c r="C117" s="78"/>
      <c r="D117" s="78"/>
    </row>
    <row r="118" spans="2:4" x14ac:dyDescent="0.2">
      <c r="B118" s="6"/>
      <c r="C118" s="78"/>
      <c r="D118" s="78"/>
    </row>
    <row r="119" spans="2:4" x14ac:dyDescent="0.2">
      <c r="B119" s="6"/>
      <c r="C119" s="78"/>
      <c r="D119" s="78"/>
    </row>
    <row r="120" spans="2:4" x14ac:dyDescent="0.2">
      <c r="B120" s="6"/>
      <c r="C120" s="78"/>
      <c r="D120" s="78"/>
    </row>
    <row r="121" spans="2:4" x14ac:dyDescent="0.2">
      <c r="B121" s="6"/>
      <c r="C121" s="78"/>
      <c r="D121" s="78"/>
    </row>
    <row r="122" spans="2:4" x14ac:dyDescent="0.2">
      <c r="B122" s="6"/>
      <c r="C122" s="78"/>
      <c r="D122" s="78"/>
    </row>
    <row r="123" spans="2:4" x14ac:dyDescent="0.2">
      <c r="B123" s="6"/>
      <c r="C123" s="78"/>
      <c r="D123" s="78"/>
    </row>
    <row r="124" spans="2:4" x14ac:dyDescent="0.2">
      <c r="B124" s="6"/>
      <c r="C124" s="78"/>
      <c r="D124" s="78"/>
    </row>
    <row r="125" spans="2:4" x14ac:dyDescent="0.2">
      <c r="B125" s="6"/>
      <c r="C125" s="78"/>
      <c r="D125" s="78"/>
    </row>
    <row r="126" spans="2:4" x14ac:dyDescent="0.2">
      <c r="B126" s="6"/>
      <c r="C126" s="78"/>
      <c r="D126" s="78"/>
    </row>
    <row r="127" spans="2:4" x14ac:dyDescent="0.2">
      <c r="B127" s="6"/>
      <c r="C127" s="78"/>
      <c r="D127" s="78"/>
    </row>
    <row r="128" spans="2:4" x14ac:dyDescent="0.2">
      <c r="B128" s="6"/>
      <c r="C128" s="78"/>
      <c r="D128" s="78"/>
    </row>
    <row r="129" spans="2:4" x14ac:dyDescent="0.2">
      <c r="B129" s="6"/>
      <c r="C129" s="78"/>
      <c r="D129" s="78"/>
    </row>
    <row r="130" spans="2:4" x14ac:dyDescent="0.2">
      <c r="B130" s="6"/>
      <c r="C130" s="78"/>
      <c r="D130" s="78"/>
    </row>
    <row r="131" spans="2:4" x14ac:dyDescent="0.2">
      <c r="B131" s="6"/>
      <c r="C131" s="78"/>
      <c r="D131" s="78"/>
    </row>
    <row r="132" spans="2:4" x14ac:dyDescent="0.2">
      <c r="B132" s="6"/>
      <c r="C132" s="78"/>
      <c r="D132" s="78"/>
    </row>
    <row r="133" spans="2:4" x14ac:dyDescent="0.2">
      <c r="B133" s="6"/>
      <c r="C133" s="78"/>
      <c r="D133" s="78"/>
    </row>
    <row r="134" spans="2:4" x14ac:dyDescent="0.2">
      <c r="B134" s="6"/>
      <c r="C134" s="78"/>
      <c r="D134" s="78"/>
    </row>
    <row r="135" spans="2:4" x14ac:dyDescent="0.2">
      <c r="B135" s="6"/>
      <c r="C135" s="78"/>
      <c r="D135" s="78"/>
    </row>
    <row r="136" spans="2:4" x14ac:dyDescent="0.2">
      <c r="B136" s="6"/>
      <c r="C136" s="78"/>
      <c r="D136" s="78"/>
    </row>
    <row r="137" spans="2:4" x14ac:dyDescent="0.2">
      <c r="B137" s="6"/>
      <c r="C137" s="78"/>
      <c r="D137" s="78"/>
    </row>
    <row r="138" spans="2:4" x14ac:dyDescent="0.2">
      <c r="B138" s="6"/>
      <c r="C138" s="78"/>
      <c r="D138" s="78"/>
    </row>
    <row r="139" spans="2:4" x14ac:dyDescent="0.2">
      <c r="B139" s="6"/>
      <c r="C139" s="78"/>
      <c r="D139" s="78"/>
    </row>
  </sheetData>
  <mergeCells count="3">
    <mergeCell ref="C3:D3"/>
    <mergeCell ref="A1:D1"/>
    <mergeCell ref="A2:D2"/>
  </mergeCells>
  <phoneticPr fontId="4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45"/>
  <sheetViews>
    <sheetView topLeftCell="A4" workbookViewId="0">
      <selection activeCell="G12" sqref="G12"/>
    </sheetView>
  </sheetViews>
  <sheetFormatPr defaultColWidth="8.85546875" defaultRowHeight="12.75" x14ac:dyDescent="0.2"/>
  <cols>
    <col min="1" max="1" width="13.85546875" style="63" customWidth="1"/>
    <col min="2" max="2" width="13.85546875" style="188" customWidth="1"/>
    <col min="3" max="3" width="51.85546875" customWidth="1"/>
    <col min="4" max="4" width="11.42578125" style="79" customWidth="1"/>
    <col min="5" max="5" width="12.140625" style="79" customWidth="1"/>
    <col min="8" max="8" width="11.85546875" bestFit="1" customWidth="1"/>
  </cols>
  <sheetData>
    <row r="1" spans="1:10" ht="107.25" customHeight="1" x14ac:dyDescent="0.2">
      <c r="A1" s="211" t="s">
        <v>167</v>
      </c>
      <c r="B1" s="211"/>
      <c r="C1" s="211"/>
      <c r="D1" s="223"/>
      <c r="E1" s="223"/>
      <c r="F1" s="223"/>
    </row>
    <row r="2" spans="1:10" ht="55.5" customHeight="1" x14ac:dyDescent="0.2">
      <c r="A2" s="211" t="s">
        <v>161</v>
      </c>
      <c r="B2" s="211"/>
      <c r="C2" s="211"/>
      <c r="D2" s="211"/>
      <c r="E2" s="211"/>
    </row>
    <row r="3" spans="1:10" ht="30" customHeight="1" x14ac:dyDescent="0.25">
      <c r="A3" s="213" t="s">
        <v>0</v>
      </c>
      <c r="B3" s="213"/>
      <c r="C3" s="213"/>
      <c r="D3" s="213"/>
      <c r="E3" s="213"/>
      <c r="G3" s="6"/>
      <c r="J3" s="7"/>
    </row>
    <row r="4" spans="1:10" ht="86.25" thickBot="1" x14ac:dyDescent="0.25">
      <c r="A4" s="127" t="s">
        <v>1</v>
      </c>
      <c r="B4" s="182" t="s">
        <v>169</v>
      </c>
      <c r="C4" s="128" t="s">
        <v>168</v>
      </c>
      <c r="D4" s="129" t="s">
        <v>2</v>
      </c>
      <c r="E4" s="130" t="s">
        <v>3</v>
      </c>
      <c r="F4" s="208" t="s">
        <v>191</v>
      </c>
    </row>
    <row r="5" spans="1:10" ht="17.25" thickTop="1" x14ac:dyDescent="0.3">
      <c r="A5" s="58">
        <v>42825</v>
      </c>
      <c r="B5" s="181">
        <v>513</v>
      </c>
      <c r="C5" s="201" t="s">
        <v>64</v>
      </c>
      <c r="D5" s="81">
        <v>200</v>
      </c>
      <c r="E5" s="73"/>
    </row>
    <row r="6" spans="1:10" ht="16.5" x14ac:dyDescent="0.3">
      <c r="A6" s="59"/>
      <c r="B6" s="183">
        <v>117</v>
      </c>
      <c r="C6" s="22" t="s">
        <v>55</v>
      </c>
      <c r="D6" s="81"/>
      <c r="E6" s="73">
        <v>200</v>
      </c>
    </row>
    <row r="7" spans="1:10" ht="16.5" x14ac:dyDescent="0.3">
      <c r="A7" s="58">
        <v>42825</v>
      </c>
      <c r="B7" s="181">
        <v>119</v>
      </c>
      <c r="C7" s="22" t="s">
        <v>29</v>
      </c>
      <c r="D7" s="82"/>
      <c r="E7" s="74">
        <v>400</v>
      </c>
    </row>
    <row r="8" spans="1:10" ht="16.5" x14ac:dyDescent="0.3">
      <c r="A8" s="60"/>
      <c r="B8" s="184">
        <v>514</v>
      </c>
      <c r="C8" s="22" t="s">
        <v>65</v>
      </c>
      <c r="D8" s="83">
        <v>400</v>
      </c>
      <c r="E8" s="75"/>
    </row>
    <row r="9" spans="1:10" ht="16.5" x14ac:dyDescent="0.3">
      <c r="A9" s="60">
        <v>42825</v>
      </c>
      <c r="B9" s="184">
        <v>515</v>
      </c>
      <c r="C9" s="22" t="s">
        <v>66</v>
      </c>
      <c r="D9" s="84">
        <v>120</v>
      </c>
      <c r="E9" s="75"/>
    </row>
    <row r="10" spans="1:10" ht="16.5" x14ac:dyDescent="0.3">
      <c r="A10" s="60"/>
      <c r="B10" s="184">
        <v>145</v>
      </c>
      <c r="C10" s="22" t="s">
        <v>57</v>
      </c>
      <c r="D10" s="84"/>
      <c r="E10" s="75">
        <v>120</v>
      </c>
    </row>
    <row r="11" spans="1:10" ht="16.5" x14ac:dyDescent="0.3">
      <c r="A11" s="60"/>
      <c r="B11" s="184">
        <v>516</v>
      </c>
      <c r="C11" s="22" t="s">
        <v>67</v>
      </c>
      <c r="D11" s="84">
        <v>65</v>
      </c>
      <c r="E11" s="75"/>
    </row>
    <row r="12" spans="1:10" ht="16.5" x14ac:dyDescent="0.3">
      <c r="A12" s="60"/>
      <c r="B12" s="184">
        <v>213</v>
      </c>
      <c r="C12" s="22" t="s">
        <v>59</v>
      </c>
      <c r="D12" s="84"/>
      <c r="E12" s="75">
        <v>65</v>
      </c>
      <c r="F12" s="6"/>
    </row>
    <row r="13" spans="1:10" ht="13.5" x14ac:dyDescent="0.25">
      <c r="A13" s="60"/>
      <c r="B13" s="184"/>
      <c r="C13" s="92"/>
      <c r="D13" s="84"/>
      <c r="E13" s="75"/>
    </row>
    <row r="14" spans="1:10" ht="13.5" x14ac:dyDescent="0.25">
      <c r="A14" s="60"/>
      <c r="B14" s="184"/>
      <c r="C14" s="92"/>
      <c r="D14" s="84"/>
      <c r="E14" s="75"/>
    </row>
    <row r="15" spans="1:10" ht="13.5" x14ac:dyDescent="0.25">
      <c r="A15" s="60"/>
      <c r="B15" s="184"/>
      <c r="C15" s="92"/>
      <c r="D15" s="84"/>
      <c r="E15" s="75"/>
    </row>
    <row r="16" spans="1:10" ht="13.5" x14ac:dyDescent="0.25">
      <c r="A16" s="60"/>
      <c r="B16" s="184"/>
      <c r="C16" s="92"/>
      <c r="D16" s="84"/>
      <c r="E16" s="75"/>
    </row>
    <row r="17" spans="1:5" ht="13.5" x14ac:dyDescent="0.25">
      <c r="A17" s="60"/>
      <c r="B17" s="184"/>
      <c r="C17" s="92"/>
      <c r="D17" s="84"/>
      <c r="E17" s="75"/>
    </row>
    <row r="18" spans="1:5" ht="13.5" x14ac:dyDescent="0.25">
      <c r="A18" s="60"/>
      <c r="B18" s="184"/>
      <c r="C18" s="92"/>
      <c r="D18" s="84"/>
      <c r="E18" s="75"/>
    </row>
    <row r="19" spans="1:5" ht="13.5" x14ac:dyDescent="0.25">
      <c r="A19" s="60"/>
      <c r="B19" s="184"/>
      <c r="C19" s="92"/>
      <c r="D19" s="84"/>
      <c r="E19" s="75"/>
    </row>
    <row r="20" spans="1:5" ht="13.5" x14ac:dyDescent="0.25">
      <c r="A20" s="60"/>
      <c r="B20" s="184"/>
      <c r="C20" s="92"/>
      <c r="D20" s="84"/>
      <c r="E20" s="75"/>
    </row>
    <row r="21" spans="1:5" ht="13.5" x14ac:dyDescent="0.25">
      <c r="A21" s="60"/>
      <c r="B21" s="184"/>
      <c r="C21" s="92"/>
      <c r="D21" s="84"/>
      <c r="E21" s="75"/>
    </row>
    <row r="22" spans="1:5" ht="13.5" x14ac:dyDescent="0.25">
      <c r="A22" s="60"/>
      <c r="B22" s="184"/>
      <c r="C22" s="92"/>
      <c r="D22" s="84"/>
      <c r="E22" s="75"/>
    </row>
    <row r="23" spans="1:5" ht="13.5" x14ac:dyDescent="0.25">
      <c r="A23" s="60"/>
      <c r="B23" s="184"/>
      <c r="C23" s="92"/>
      <c r="D23" s="84"/>
      <c r="E23" s="75"/>
    </row>
    <row r="24" spans="1:5" ht="13.5" x14ac:dyDescent="0.25">
      <c r="A24" s="60"/>
      <c r="B24" s="184"/>
      <c r="C24" s="92"/>
      <c r="D24" s="84"/>
      <c r="E24" s="75"/>
    </row>
    <row r="25" spans="1:5" ht="13.5" x14ac:dyDescent="0.25">
      <c r="A25" s="61"/>
      <c r="B25" s="186"/>
      <c r="C25" s="54"/>
      <c r="D25" s="101">
        <f>SUM(D5:D24)</f>
        <v>785</v>
      </c>
      <c r="E25" s="102">
        <f>SUM(E5:E24)</f>
        <v>785</v>
      </c>
    </row>
    <row r="26" spans="1:5" ht="13.5" x14ac:dyDescent="0.25">
      <c r="A26" s="62"/>
      <c r="B26" s="187"/>
      <c r="C26" s="9"/>
      <c r="D26" s="77"/>
      <c r="E26" s="77"/>
    </row>
    <row r="27" spans="1:5" x14ac:dyDescent="0.2">
      <c r="C27" s="6"/>
      <c r="D27" s="78"/>
      <c r="E27" s="78"/>
    </row>
    <row r="28" spans="1:5" x14ac:dyDescent="0.2">
      <c r="A28" s="64"/>
      <c r="B28" s="189"/>
      <c r="C28" s="6"/>
      <c r="D28" s="78"/>
      <c r="E28" s="78"/>
    </row>
    <row r="29" spans="1:5" x14ac:dyDescent="0.2">
      <c r="A29" s="64"/>
      <c r="B29" s="189"/>
      <c r="C29" s="6"/>
      <c r="D29" s="78"/>
      <c r="E29" s="78"/>
    </row>
    <row r="30" spans="1:5" x14ac:dyDescent="0.2">
      <c r="A30" s="64"/>
      <c r="B30" s="189"/>
      <c r="C30" s="6"/>
      <c r="D30" s="78"/>
      <c r="E30" s="78"/>
    </row>
    <row r="31" spans="1:5" x14ac:dyDescent="0.2">
      <c r="A31" s="64"/>
      <c r="B31" s="189"/>
      <c r="C31" s="6"/>
      <c r="D31" s="78"/>
      <c r="E31" s="78"/>
    </row>
    <row r="32" spans="1:5" x14ac:dyDescent="0.2">
      <c r="A32" s="64"/>
      <c r="B32" s="189"/>
      <c r="C32" s="6"/>
      <c r="D32" s="78"/>
      <c r="E32" s="78"/>
    </row>
    <row r="33" spans="1:5" x14ac:dyDescent="0.2">
      <c r="A33" s="64"/>
      <c r="B33" s="189"/>
      <c r="C33" s="6"/>
      <c r="D33" s="78"/>
      <c r="E33" s="78"/>
    </row>
    <row r="34" spans="1:5" x14ac:dyDescent="0.2">
      <c r="A34" s="64"/>
      <c r="B34" s="189"/>
      <c r="C34" s="6"/>
      <c r="D34" s="78"/>
      <c r="E34" s="78"/>
    </row>
    <row r="35" spans="1:5" x14ac:dyDescent="0.2">
      <c r="A35" s="64"/>
      <c r="B35" s="189"/>
      <c r="C35" s="6"/>
      <c r="D35" s="78"/>
      <c r="E35" s="78"/>
    </row>
    <row r="36" spans="1:5" x14ac:dyDescent="0.2">
      <c r="A36" s="64"/>
      <c r="B36" s="189"/>
      <c r="C36" s="6"/>
      <c r="D36" s="78"/>
      <c r="E36" s="78"/>
    </row>
    <row r="37" spans="1:5" x14ac:dyDescent="0.2">
      <c r="A37" s="64"/>
      <c r="B37" s="189"/>
      <c r="C37" s="6"/>
      <c r="D37" s="78"/>
      <c r="E37" s="78"/>
    </row>
    <row r="38" spans="1:5" x14ac:dyDescent="0.2">
      <c r="A38" s="64"/>
      <c r="B38" s="189"/>
      <c r="C38" s="6"/>
      <c r="D38" s="78"/>
      <c r="E38" s="78"/>
    </row>
    <row r="39" spans="1:5" x14ac:dyDescent="0.2">
      <c r="A39" s="64"/>
      <c r="B39" s="189"/>
      <c r="C39" s="6"/>
      <c r="D39" s="78"/>
      <c r="E39" s="78"/>
    </row>
    <row r="40" spans="1:5" x14ac:dyDescent="0.2">
      <c r="A40" s="64"/>
      <c r="B40" s="189"/>
      <c r="C40" s="6"/>
      <c r="D40" s="78"/>
      <c r="E40" s="78"/>
    </row>
    <row r="41" spans="1:5" x14ac:dyDescent="0.2">
      <c r="A41" s="64"/>
      <c r="B41" s="189"/>
      <c r="C41" s="6"/>
      <c r="D41" s="78"/>
      <c r="E41" s="78"/>
    </row>
    <row r="42" spans="1:5" x14ac:dyDescent="0.2">
      <c r="A42" s="64"/>
      <c r="B42" s="189"/>
      <c r="C42" s="6"/>
      <c r="D42" s="78"/>
      <c r="E42" s="78"/>
    </row>
    <row r="43" spans="1:5" x14ac:dyDescent="0.2">
      <c r="A43" s="64"/>
      <c r="B43" s="189"/>
      <c r="C43" s="6"/>
      <c r="D43" s="78"/>
      <c r="E43" s="78"/>
    </row>
    <row r="44" spans="1:5" x14ac:dyDescent="0.2">
      <c r="A44" s="64"/>
      <c r="B44" s="189"/>
      <c r="C44" s="6"/>
      <c r="D44" s="78"/>
      <c r="E44" s="78"/>
    </row>
    <row r="45" spans="1:5" x14ac:dyDescent="0.2">
      <c r="A45" s="64"/>
      <c r="B45" s="189"/>
      <c r="C45" s="6"/>
      <c r="D45" s="78"/>
      <c r="E45" s="78"/>
    </row>
    <row r="46" spans="1:5" x14ac:dyDescent="0.2">
      <c r="A46" s="64"/>
      <c r="B46" s="189"/>
      <c r="C46" s="6"/>
      <c r="D46" s="78"/>
      <c r="E46" s="78"/>
    </row>
    <row r="47" spans="1:5" x14ac:dyDescent="0.2">
      <c r="A47" s="64"/>
      <c r="B47" s="189"/>
      <c r="C47" s="6"/>
      <c r="D47" s="78"/>
      <c r="E47" s="78"/>
    </row>
    <row r="48" spans="1:5" x14ac:dyDescent="0.2">
      <c r="A48" s="64"/>
      <c r="B48" s="189"/>
      <c r="C48" s="6"/>
      <c r="D48" s="78"/>
      <c r="E48" s="78"/>
    </row>
    <row r="49" spans="1:5" x14ac:dyDescent="0.2">
      <c r="A49" s="64"/>
      <c r="B49" s="189"/>
      <c r="C49" s="6"/>
      <c r="D49" s="78"/>
      <c r="E49" s="78"/>
    </row>
    <row r="50" spans="1:5" x14ac:dyDescent="0.2">
      <c r="A50" s="64"/>
      <c r="B50" s="189"/>
      <c r="C50" s="6"/>
      <c r="D50" s="78"/>
      <c r="E50" s="78"/>
    </row>
    <row r="51" spans="1:5" x14ac:dyDescent="0.2">
      <c r="A51" s="64"/>
      <c r="B51" s="189"/>
      <c r="C51" s="6"/>
      <c r="D51" s="78"/>
      <c r="E51" s="78"/>
    </row>
    <row r="52" spans="1:5" x14ac:dyDescent="0.2">
      <c r="A52" s="64"/>
      <c r="B52" s="189"/>
      <c r="C52" s="6"/>
      <c r="D52" s="78"/>
      <c r="E52" s="78"/>
    </row>
    <row r="53" spans="1:5" x14ac:dyDescent="0.2">
      <c r="A53" s="64"/>
      <c r="B53" s="189"/>
      <c r="C53" s="6"/>
      <c r="D53" s="78"/>
      <c r="E53" s="78"/>
    </row>
    <row r="54" spans="1:5" x14ac:dyDescent="0.2">
      <c r="A54" s="64"/>
      <c r="B54" s="189"/>
      <c r="C54" s="6"/>
      <c r="D54" s="78"/>
      <c r="E54" s="78"/>
    </row>
    <row r="55" spans="1:5" x14ac:dyDescent="0.2">
      <c r="A55" s="64"/>
      <c r="B55" s="189"/>
      <c r="C55" s="6"/>
      <c r="D55" s="78"/>
      <c r="E55" s="78"/>
    </row>
    <row r="56" spans="1:5" x14ac:dyDescent="0.2">
      <c r="A56" s="64"/>
      <c r="B56" s="189"/>
      <c r="C56" s="6"/>
      <c r="D56" s="78"/>
      <c r="E56" s="78"/>
    </row>
    <row r="57" spans="1:5" x14ac:dyDescent="0.2">
      <c r="A57" s="64"/>
      <c r="B57" s="189"/>
      <c r="C57" s="6"/>
      <c r="D57" s="78"/>
      <c r="E57" s="78"/>
    </row>
    <row r="58" spans="1:5" x14ac:dyDescent="0.2">
      <c r="A58" s="64"/>
      <c r="B58" s="189"/>
      <c r="C58" s="6"/>
      <c r="D58" s="78"/>
      <c r="E58" s="78"/>
    </row>
    <row r="59" spans="1:5" x14ac:dyDescent="0.2">
      <c r="A59" s="64"/>
      <c r="B59" s="189"/>
      <c r="C59" s="6"/>
      <c r="D59" s="78"/>
      <c r="E59" s="78"/>
    </row>
    <row r="60" spans="1:5" x14ac:dyDescent="0.2">
      <c r="A60" s="64"/>
      <c r="B60" s="189"/>
      <c r="C60" s="6"/>
      <c r="D60" s="78"/>
      <c r="E60" s="78"/>
    </row>
    <row r="61" spans="1:5" x14ac:dyDescent="0.2">
      <c r="A61" s="64"/>
      <c r="B61" s="189"/>
      <c r="C61" s="6"/>
      <c r="D61" s="78"/>
      <c r="E61" s="78"/>
    </row>
    <row r="62" spans="1:5" x14ac:dyDescent="0.2">
      <c r="A62" s="64"/>
      <c r="B62" s="189"/>
      <c r="C62" s="6"/>
      <c r="D62" s="78"/>
      <c r="E62" s="78"/>
    </row>
    <row r="63" spans="1:5" x14ac:dyDescent="0.2">
      <c r="A63" s="64"/>
      <c r="B63" s="189"/>
      <c r="C63" s="6"/>
      <c r="D63" s="78"/>
      <c r="E63" s="78"/>
    </row>
    <row r="64" spans="1:5" x14ac:dyDescent="0.2">
      <c r="A64" s="64"/>
      <c r="B64" s="189"/>
      <c r="C64" s="6"/>
      <c r="D64" s="78"/>
      <c r="E64" s="78"/>
    </row>
    <row r="65" spans="1:5" x14ac:dyDescent="0.2">
      <c r="A65" s="64"/>
      <c r="B65" s="189"/>
      <c r="C65" s="6"/>
      <c r="D65" s="78"/>
      <c r="E65" s="78"/>
    </row>
    <row r="66" spans="1:5" x14ac:dyDescent="0.2">
      <c r="A66" s="64"/>
      <c r="B66" s="189"/>
      <c r="C66" s="6"/>
      <c r="D66" s="78"/>
      <c r="E66" s="78"/>
    </row>
    <row r="67" spans="1:5" x14ac:dyDescent="0.2">
      <c r="A67" s="64"/>
      <c r="B67" s="189"/>
      <c r="C67" s="6"/>
      <c r="D67" s="78"/>
      <c r="E67" s="78"/>
    </row>
    <row r="68" spans="1:5" x14ac:dyDescent="0.2">
      <c r="A68" s="64"/>
      <c r="B68" s="189"/>
      <c r="C68" s="6"/>
      <c r="D68" s="78"/>
      <c r="E68" s="78"/>
    </row>
    <row r="69" spans="1:5" x14ac:dyDescent="0.2">
      <c r="A69" s="64"/>
      <c r="B69" s="189"/>
      <c r="C69" s="6"/>
      <c r="D69" s="78"/>
      <c r="E69" s="78"/>
    </row>
    <row r="70" spans="1:5" x14ac:dyDescent="0.2">
      <c r="A70" s="64"/>
      <c r="B70" s="189"/>
      <c r="C70" s="6"/>
      <c r="D70" s="78"/>
      <c r="E70" s="78"/>
    </row>
    <row r="71" spans="1:5" x14ac:dyDescent="0.2">
      <c r="A71" s="64"/>
      <c r="B71" s="189"/>
      <c r="C71" s="6"/>
      <c r="D71" s="78"/>
      <c r="E71" s="78"/>
    </row>
    <row r="72" spans="1:5" x14ac:dyDescent="0.2">
      <c r="A72" s="64"/>
      <c r="B72" s="189"/>
      <c r="C72" s="6"/>
      <c r="D72" s="78"/>
      <c r="E72" s="78"/>
    </row>
    <row r="73" spans="1:5" x14ac:dyDescent="0.2">
      <c r="A73" s="64"/>
      <c r="B73" s="189"/>
      <c r="C73" s="6"/>
      <c r="D73" s="78"/>
      <c r="E73" s="78"/>
    </row>
    <row r="74" spans="1:5" x14ac:dyDescent="0.2">
      <c r="A74" s="64"/>
      <c r="B74" s="189"/>
      <c r="C74" s="6"/>
      <c r="D74" s="78"/>
      <c r="E74" s="78"/>
    </row>
    <row r="75" spans="1:5" x14ac:dyDescent="0.2">
      <c r="A75" s="64"/>
      <c r="B75" s="189"/>
      <c r="C75" s="6"/>
      <c r="D75" s="78"/>
      <c r="E75" s="78"/>
    </row>
    <row r="76" spans="1:5" x14ac:dyDescent="0.2">
      <c r="A76" s="64"/>
      <c r="B76" s="189"/>
      <c r="C76" s="6"/>
      <c r="D76" s="78"/>
      <c r="E76" s="78"/>
    </row>
    <row r="77" spans="1:5" x14ac:dyDescent="0.2">
      <c r="A77" s="64"/>
      <c r="B77" s="189"/>
      <c r="C77" s="6"/>
      <c r="D77" s="78"/>
      <c r="E77" s="78"/>
    </row>
    <row r="78" spans="1:5" x14ac:dyDescent="0.2">
      <c r="A78" s="64"/>
      <c r="B78" s="189"/>
      <c r="C78" s="6"/>
      <c r="D78" s="78"/>
      <c r="E78" s="78"/>
    </row>
    <row r="79" spans="1:5" x14ac:dyDescent="0.2">
      <c r="A79" s="64"/>
      <c r="B79" s="189"/>
      <c r="C79" s="6"/>
      <c r="D79" s="78"/>
      <c r="E79" s="78"/>
    </row>
    <row r="80" spans="1:5" x14ac:dyDescent="0.2">
      <c r="A80" s="64"/>
      <c r="B80" s="189"/>
      <c r="C80" s="6"/>
      <c r="D80" s="78"/>
      <c r="E80" s="78"/>
    </row>
    <row r="81" spans="1:5" x14ac:dyDescent="0.2">
      <c r="A81" s="64"/>
      <c r="B81" s="189"/>
      <c r="C81" s="6"/>
      <c r="D81" s="78"/>
      <c r="E81" s="78"/>
    </row>
    <row r="82" spans="1:5" x14ac:dyDescent="0.2">
      <c r="A82" s="64"/>
      <c r="B82" s="189"/>
      <c r="C82" s="6"/>
      <c r="D82" s="78"/>
      <c r="E82" s="78"/>
    </row>
    <row r="83" spans="1:5" x14ac:dyDescent="0.2">
      <c r="A83" s="64"/>
      <c r="B83" s="189"/>
      <c r="C83" s="6"/>
      <c r="D83" s="78"/>
      <c r="E83" s="78"/>
    </row>
    <row r="84" spans="1:5" x14ac:dyDescent="0.2">
      <c r="A84" s="64"/>
      <c r="B84" s="189"/>
      <c r="C84" s="6"/>
      <c r="D84" s="78"/>
      <c r="E84" s="78"/>
    </row>
    <row r="85" spans="1:5" x14ac:dyDescent="0.2">
      <c r="A85" s="64"/>
      <c r="B85" s="189"/>
      <c r="C85" s="6"/>
      <c r="D85" s="78"/>
      <c r="E85" s="78"/>
    </row>
    <row r="86" spans="1:5" x14ac:dyDescent="0.2">
      <c r="A86" s="64"/>
      <c r="B86" s="189"/>
      <c r="C86" s="6"/>
      <c r="D86" s="78"/>
      <c r="E86" s="78"/>
    </row>
    <row r="87" spans="1:5" x14ac:dyDescent="0.2">
      <c r="A87" s="64"/>
      <c r="B87" s="189"/>
      <c r="C87" s="6"/>
      <c r="D87" s="78"/>
      <c r="E87" s="78"/>
    </row>
    <row r="88" spans="1:5" x14ac:dyDescent="0.2">
      <c r="A88" s="64"/>
      <c r="B88" s="189"/>
      <c r="C88" s="6"/>
      <c r="D88" s="78"/>
      <c r="E88" s="78"/>
    </row>
    <row r="89" spans="1:5" x14ac:dyDescent="0.2">
      <c r="A89" s="64"/>
      <c r="B89" s="189"/>
      <c r="C89" s="6"/>
      <c r="D89" s="78"/>
      <c r="E89" s="78"/>
    </row>
    <row r="90" spans="1:5" x14ac:dyDescent="0.2">
      <c r="A90" s="64"/>
      <c r="B90" s="189"/>
      <c r="C90" s="6"/>
      <c r="D90" s="78"/>
      <c r="E90" s="78"/>
    </row>
    <row r="91" spans="1:5" x14ac:dyDescent="0.2">
      <c r="A91" s="64"/>
      <c r="B91" s="189"/>
      <c r="C91" s="6"/>
      <c r="D91" s="78"/>
      <c r="E91" s="78"/>
    </row>
    <row r="92" spans="1:5" x14ac:dyDescent="0.2">
      <c r="A92" s="64"/>
      <c r="B92" s="189"/>
      <c r="C92" s="6"/>
      <c r="D92" s="78"/>
      <c r="E92" s="78"/>
    </row>
    <row r="93" spans="1:5" x14ac:dyDescent="0.2">
      <c r="A93" s="64"/>
      <c r="B93" s="189"/>
      <c r="C93" s="6"/>
      <c r="D93" s="78"/>
      <c r="E93" s="78"/>
    </row>
    <row r="94" spans="1:5" x14ac:dyDescent="0.2">
      <c r="A94" s="64"/>
      <c r="B94" s="189"/>
      <c r="C94" s="6"/>
      <c r="D94" s="78"/>
      <c r="E94" s="78"/>
    </row>
    <row r="95" spans="1:5" x14ac:dyDescent="0.2">
      <c r="A95" s="64"/>
      <c r="B95" s="189"/>
      <c r="C95" s="6"/>
      <c r="D95" s="78"/>
      <c r="E95" s="78"/>
    </row>
    <row r="96" spans="1:5" x14ac:dyDescent="0.2">
      <c r="A96" s="64"/>
      <c r="B96" s="189"/>
      <c r="C96" s="6"/>
      <c r="D96" s="78"/>
      <c r="E96" s="78"/>
    </row>
    <row r="97" spans="1:5" x14ac:dyDescent="0.2">
      <c r="A97" s="64"/>
      <c r="B97" s="189"/>
      <c r="C97" s="6"/>
      <c r="D97" s="78"/>
      <c r="E97" s="78"/>
    </row>
    <row r="98" spans="1:5" x14ac:dyDescent="0.2">
      <c r="A98" s="64"/>
      <c r="B98" s="189"/>
      <c r="C98" s="6"/>
      <c r="D98" s="78"/>
      <c r="E98" s="78"/>
    </row>
    <row r="99" spans="1:5" x14ac:dyDescent="0.2">
      <c r="A99" s="64"/>
      <c r="B99" s="189"/>
      <c r="C99" s="6"/>
      <c r="D99" s="78"/>
      <c r="E99" s="78"/>
    </row>
    <row r="100" spans="1:5" x14ac:dyDescent="0.2">
      <c r="A100" s="64"/>
      <c r="B100" s="189"/>
      <c r="C100" s="6"/>
      <c r="D100" s="78"/>
      <c r="E100" s="78"/>
    </row>
    <row r="101" spans="1:5" x14ac:dyDescent="0.2">
      <c r="A101" s="64"/>
      <c r="B101" s="189"/>
      <c r="C101" s="6"/>
      <c r="D101" s="78"/>
      <c r="E101" s="78"/>
    </row>
    <row r="102" spans="1:5" x14ac:dyDescent="0.2">
      <c r="A102" s="64"/>
      <c r="B102" s="189"/>
      <c r="C102" s="6"/>
      <c r="D102" s="78"/>
      <c r="E102" s="78"/>
    </row>
    <row r="103" spans="1:5" x14ac:dyDescent="0.2">
      <c r="A103" s="64"/>
      <c r="B103" s="189"/>
      <c r="C103" s="6"/>
      <c r="D103" s="78"/>
      <c r="E103" s="78"/>
    </row>
    <row r="104" spans="1:5" x14ac:dyDescent="0.2">
      <c r="A104" s="64"/>
      <c r="B104" s="189"/>
      <c r="C104" s="6"/>
      <c r="D104" s="78"/>
      <c r="E104" s="78"/>
    </row>
    <row r="105" spans="1:5" x14ac:dyDescent="0.2">
      <c r="A105" s="64"/>
      <c r="B105" s="189"/>
      <c r="C105" s="6"/>
      <c r="D105" s="78"/>
      <c r="E105" s="78"/>
    </row>
    <row r="106" spans="1:5" x14ac:dyDescent="0.2">
      <c r="A106" s="64"/>
      <c r="B106" s="189"/>
      <c r="C106" s="6"/>
      <c r="D106" s="78"/>
      <c r="E106" s="78"/>
    </row>
    <row r="107" spans="1:5" x14ac:dyDescent="0.2">
      <c r="A107" s="64"/>
      <c r="B107" s="189"/>
      <c r="C107" s="6"/>
      <c r="D107" s="78"/>
      <c r="E107" s="78"/>
    </row>
    <row r="108" spans="1:5" x14ac:dyDescent="0.2">
      <c r="A108" s="64"/>
      <c r="B108" s="189"/>
      <c r="C108" s="6"/>
      <c r="D108" s="78"/>
      <c r="E108" s="78"/>
    </row>
    <row r="109" spans="1:5" x14ac:dyDescent="0.2">
      <c r="A109" s="64"/>
      <c r="B109" s="189"/>
      <c r="C109" s="6"/>
      <c r="D109" s="78"/>
      <c r="E109" s="78"/>
    </row>
    <row r="110" spans="1:5" x14ac:dyDescent="0.2">
      <c r="A110" s="64"/>
      <c r="B110" s="189"/>
      <c r="C110" s="6"/>
      <c r="D110" s="78"/>
      <c r="E110" s="78"/>
    </row>
    <row r="111" spans="1:5" x14ac:dyDescent="0.2">
      <c r="A111" s="64"/>
      <c r="B111" s="189"/>
      <c r="C111" s="6"/>
      <c r="D111" s="78"/>
      <c r="E111" s="78"/>
    </row>
    <row r="112" spans="1:5" x14ac:dyDescent="0.2">
      <c r="A112" s="64"/>
      <c r="B112" s="189"/>
      <c r="C112" s="6"/>
      <c r="D112" s="78"/>
      <c r="E112" s="78"/>
    </row>
    <row r="113" spans="1:5" x14ac:dyDescent="0.2">
      <c r="A113" s="64"/>
      <c r="B113" s="189"/>
      <c r="C113" s="6"/>
      <c r="D113" s="78"/>
      <c r="E113" s="78"/>
    </row>
    <row r="114" spans="1:5" x14ac:dyDescent="0.2">
      <c r="A114" s="64"/>
      <c r="B114" s="189"/>
      <c r="C114" s="6"/>
      <c r="D114" s="78"/>
      <c r="E114" s="78"/>
    </row>
    <row r="115" spans="1:5" x14ac:dyDescent="0.2">
      <c r="A115" s="64"/>
      <c r="B115" s="189"/>
      <c r="C115" s="6"/>
      <c r="D115" s="78"/>
      <c r="E115" s="78"/>
    </row>
    <row r="116" spans="1:5" x14ac:dyDescent="0.2">
      <c r="A116" s="64"/>
      <c r="B116" s="189"/>
      <c r="C116" s="6"/>
      <c r="D116" s="78"/>
      <c r="E116" s="78"/>
    </row>
    <row r="117" spans="1:5" x14ac:dyDescent="0.2">
      <c r="A117" s="64"/>
      <c r="B117" s="189"/>
      <c r="C117" s="6"/>
      <c r="D117" s="78"/>
      <c r="E117" s="78"/>
    </row>
    <row r="118" spans="1:5" x14ac:dyDescent="0.2">
      <c r="A118" s="64"/>
      <c r="B118" s="189"/>
      <c r="C118" s="6"/>
      <c r="D118" s="78"/>
      <c r="E118" s="78"/>
    </row>
    <row r="119" spans="1:5" x14ac:dyDescent="0.2">
      <c r="A119" s="64"/>
      <c r="B119" s="189"/>
      <c r="C119" s="6"/>
      <c r="D119" s="78"/>
      <c r="E119" s="78"/>
    </row>
    <row r="120" spans="1:5" x14ac:dyDescent="0.2">
      <c r="A120" s="64"/>
      <c r="B120" s="189"/>
      <c r="C120" s="6"/>
      <c r="D120" s="78"/>
      <c r="E120" s="78"/>
    </row>
    <row r="121" spans="1:5" x14ac:dyDescent="0.2">
      <c r="A121" s="64"/>
      <c r="B121" s="189"/>
      <c r="C121" s="6"/>
      <c r="D121" s="78"/>
      <c r="E121" s="78"/>
    </row>
    <row r="122" spans="1:5" x14ac:dyDescent="0.2">
      <c r="A122" s="64"/>
      <c r="B122" s="189"/>
      <c r="C122" s="6"/>
      <c r="D122" s="78"/>
      <c r="E122" s="78"/>
    </row>
    <row r="123" spans="1:5" x14ac:dyDescent="0.2">
      <c r="A123" s="64"/>
      <c r="B123" s="189"/>
      <c r="C123" s="6"/>
      <c r="D123" s="78"/>
      <c r="E123" s="78"/>
    </row>
    <row r="124" spans="1:5" x14ac:dyDescent="0.2">
      <c r="A124" s="64"/>
      <c r="B124" s="189"/>
      <c r="C124" s="6"/>
      <c r="D124" s="78"/>
      <c r="E124" s="78"/>
    </row>
    <row r="125" spans="1:5" x14ac:dyDescent="0.2">
      <c r="A125" s="64"/>
      <c r="B125" s="189"/>
      <c r="C125" s="6"/>
      <c r="D125" s="78"/>
      <c r="E125" s="78"/>
    </row>
    <row r="126" spans="1:5" x14ac:dyDescent="0.2">
      <c r="A126" s="64"/>
      <c r="B126" s="189"/>
      <c r="C126" s="6"/>
      <c r="D126" s="78"/>
      <c r="E126" s="78"/>
    </row>
    <row r="127" spans="1:5" x14ac:dyDescent="0.2">
      <c r="A127" s="64"/>
      <c r="B127" s="189"/>
      <c r="C127" s="6"/>
      <c r="D127" s="78"/>
      <c r="E127" s="78"/>
    </row>
    <row r="128" spans="1:5" x14ac:dyDescent="0.2">
      <c r="A128" s="64"/>
      <c r="B128" s="189"/>
      <c r="C128" s="6"/>
      <c r="D128" s="78"/>
      <c r="E128" s="78"/>
    </row>
    <row r="129" spans="1:5" x14ac:dyDescent="0.2">
      <c r="A129" s="64"/>
      <c r="B129" s="189"/>
      <c r="C129" s="6"/>
      <c r="D129" s="78"/>
      <c r="E129" s="78"/>
    </row>
    <row r="130" spans="1:5" x14ac:dyDescent="0.2">
      <c r="A130" s="64"/>
      <c r="B130" s="189"/>
      <c r="C130" s="6"/>
      <c r="D130" s="78"/>
      <c r="E130" s="78"/>
    </row>
    <row r="131" spans="1:5" x14ac:dyDescent="0.2">
      <c r="A131" s="64"/>
      <c r="B131" s="189"/>
      <c r="C131" s="6"/>
      <c r="D131" s="78"/>
      <c r="E131" s="78"/>
    </row>
    <row r="132" spans="1:5" x14ac:dyDescent="0.2">
      <c r="A132" s="64"/>
      <c r="B132" s="189"/>
      <c r="C132" s="6"/>
      <c r="D132" s="78"/>
      <c r="E132" s="78"/>
    </row>
    <row r="133" spans="1:5" x14ac:dyDescent="0.2">
      <c r="A133" s="64"/>
      <c r="B133" s="189"/>
      <c r="C133" s="6"/>
      <c r="D133" s="78"/>
      <c r="E133" s="78"/>
    </row>
    <row r="134" spans="1:5" x14ac:dyDescent="0.2">
      <c r="A134" s="64"/>
      <c r="B134" s="189"/>
      <c r="C134" s="6"/>
      <c r="D134" s="78"/>
      <c r="E134" s="78"/>
    </row>
    <row r="135" spans="1:5" x14ac:dyDescent="0.2">
      <c r="A135" s="64"/>
      <c r="B135" s="189"/>
      <c r="C135" s="6"/>
      <c r="D135" s="78"/>
      <c r="E135" s="78"/>
    </row>
    <row r="136" spans="1:5" x14ac:dyDescent="0.2">
      <c r="A136" s="64"/>
      <c r="B136" s="189"/>
      <c r="C136" s="6"/>
      <c r="D136" s="78"/>
      <c r="E136" s="78"/>
    </row>
    <row r="137" spans="1:5" x14ac:dyDescent="0.2">
      <c r="A137" s="64"/>
      <c r="B137" s="189"/>
      <c r="C137" s="6"/>
      <c r="D137" s="78"/>
      <c r="E137" s="78"/>
    </row>
    <row r="138" spans="1:5" x14ac:dyDescent="0.2">
      <c r="A138" s="64"/>
      <c r="B138" s="189"/>
      <c r="C138" s="6"/>
      <c r="D138" s="78"/>
      <c r="E138" s="78"/>
    </row>
    <row r="139" spans="1:5" x14ac:dyDescent="0.2">
      <c r="A139" s="64"/>
      <c r="B139" s="189"/>
      <c r="C139" s="6"/>
      <c r="D139" s="78"/>
      <c r="E139" s="78"/>
    </row>
    <row r="140" spans="1:5" x14ac:dyDescent="0.2">
      <c r="A140" s="64"/>
      <c r="B140" s="189"/>
      <c r="C140" s="6"/>
      <c r="D140" s="78"/>
      <c r="E140" s="78"/>
    </row>
    <row r="141" spans="1:5" x14ac:dyDescent="0.2">
      <c r="A141" s="64"/>
      <c r="B141" s="189"/>
      <c r="C141" s="6"/>
      <c r="D141" s="78"/>
      <c r="E141" s="78"/>
    </row>
    <row r="142" spans="1:5" x14ac:dyDescent="0.2">
      <c r="A142" s="64"/>
      <c r="B142" s="189"/>
      <c r="C142" s="6"/>
      <c r="D142" s="78"/>
      <c r="E142" s="78"/>
    </row>
    <row r="143" spans="1:5" x14ac:dyDescent="0.2">
      <c r="A143" s="64"/>
      <c r="B143" s="189"/>
      <c r="C143" s="6"/>
      <c r="D143" s="78"/>
      <c r="E143" s="78"/>
    </row>
    <row r="144" spans="1:5" x14ac:dyDescent="0.2">
      <c r="A144" s="64"/>
      <c r="B144" s="189"/>
      <c r="C144" s="6"/>
      <c r="D144" s="78"/>
      <c r="E144" s="78"/>
    </row>
    <row r="145" spans="1:5" x14ac:dyDescent="0.2">
      <c r="A145" s="64"/>
      <c r="B145" s="189"/>
      <c r="C145" s="6"/>
      <c r="D145" s="78"/>
      <c r="E145" s="78"/>
    </row>
  </sheetData>
  <mergeCells count="3">
    <mergeCell ref="A3:E3"/>
    <mergeCell ref="A2:E2"/>
    <mergeCell ref="A1:F1"/>
  </mergeCells>
  <phoneticPr fontId="40"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K146"/>
  <sheetViews>
    <sheetView topLeftCell="A4" workbookViewId="0">
      <selection activeCell="B19" sqref="B19"/>
    </sheetView>
  </sheetViews>
  <sheetFormatPr defaultColWidth="8.85546875" defaultRowHeight="12.75" x14ac:dyDescent="0.2"/>
  <cols>
    <col min="2" max="2" width="51.85546875" customWidth="1"/>
    <col min="3" max="3" width="11.42578125" style="79" customWidth="1"/>
    <col min="4" max="4" width="12.140625" style="79" customWidth="1"/>
    <col min="7" max="7" width="11.85546875" bestFit="1" customWidth="1"/>
  </cols>
  <sheetData>
    <row r="1" spans="1:11" ht="38.25" customHeight="1" x14ac:dyDescent="0.2">
      <c r="A1" s="221" t="s">
        <v>106</v>
      </c>
      <c r="B1" s="221"/>
      <c r="C1" s="221"/>
      <c r="D1" s="221"/>
    </row>
    <row r="2" spans="1:11" ht="53.25" customHeight="1" x14ac:dyDescent="0.2">
      <c r="A2" s="222" t="s">
        <v>162</v>
      </c>
      <c r="B2" s="222"/>
      <c r="C2" s="222"/>
      <c r="D2" s="222"/>
    </row>
    <row r="3" spans="1:11" ht="17.25" x14ac:dyDescent="0.3">
      <c r="A3" s="106" t="s">
        <v>104</v>
      </c>
      <c r="B3" s="106" t="s">
        <v>104</v>
      </c>
      <c r="C3" s="219" t="s">
        <v>70</v>
      </c>
      <c r="D3" s="220"/>
    </row>
    <row r="4" spans="1:11" ht="18" thickBot="1" x14ac:dyDescent="0.35">
      <c r="A4" s="36" t="s">
        <v>170</v>
      </c>
      <c r="B4" s="36" t="s">
        <v>105</v>
      </c>
      <c r="C4" s="80" t="s">
        <v>2</v>
      </c>
      <c r="D4" s="86" t="s">
        <v>3</v>
      </c>
    </row>
    <row r="5" spans="1:11" ht="14.25" thickTop="1" x14ac:dyDescent="0.25">
      <c r="A5" s="120">
        <v>111</v>
      </c>
      <c r="B5" s="88" t="s">
        <v>190</v>
      </c>
      <c r="C5" s="81">
        <v>18060</v>
      </c>
      <c r="D5" s="73"/>
    </row>
    <row r="6" spans="1:11" ht="16.5" x14ac:dyDescent="0.3">
      <c r="A6" s="121">
        <v>311</v>
      </c>
      <c r="B6" s="22" t="s">
        <v>60</v>
      </c>
      <c r="C6" s="81"/>
      <c r="D6" s="73">
        <v>20000</v>
      </c>
    </row>
    <row r="7" spans="1:11" ht="16.5" x14ac:dyDescent="0.3">
      <c r="A7" s="122">
        <v>212</v>
      </c>
      <c r="B7" s="22" t="s">
        <v>58</v>
      </c>
      <c r="C7" s="82"/>
      <c r="D7" s="74">
        <v>5050</v>
      </c>
      <c r="K7" s="228"/>
    </row>
    <row r="8" spans="1:11" ht="16.5" x14ac:dyDescent="0.3">
      <c r="A8" s="123">
        <v>313</v>
      </c>
      <c r="B8" s="22" t="s">
        <v>62</v>
      </c>
      <c r="C8" s="83">
        <v>1000</v>
      </c>
      <c r="D8" s="75"/>
      <c r="K8" s="228"/>
    </row>
    <row r="9" spans="1:11" ht="16.5" x14ac:dyDescent="0.3">
      <c r="A9" s="122">
        <v>411</v>
      </c>
      <c r="B9" s="22" t="s">
        <v>23</v>
      </c>
      <c r="C9" s="84"/>
      <c r="D9" s="75">
        <v>5350</v>
      </c>
      <c r="K9" s="228"/>
    </row>
    <row r="10" spans="1:11" ht="16.5" x14ac:dyDescent="0.3">
      <c r="A10" s="123">
        <v>511</v>
      </c>
      <c r="B10" s="22" t="s">
        <v>63</v>
      </c>
      <c r="C10" s="84">
        <v>1900</v>
      </c>
      <c r="D10" s="75"/>
    </row>
    <row r="11" spans="1:11" ht="16.5" x14ac:dyDescent="0.3">
      <c r="A11" s="122">
        <v>512</v>
      </c>
      <c r="B11" s="22" t="s">
        <v>141</v>
      </c>
      <c r="C11" s="84">
        <v>340</v>
      </c>
      <c r="D11" s="75"/>
    </row>
    <row r="12" spans="1:11" ht="16.5" x14ac:dyDescent="0.3">
      <c r="A12" s="123">
        <v>513</v>
      </c>
      <c r="B12" s="201" t="s">
        <v>64</v>
      </c>
      <c r="C12" s="84"/>
      <c r="D12" s="75">
        <v>200</v>
      </c>
    </row>
    <row r="13" spans="1:11" ht="16.5" x14ac:dyDescent="0.3">
      <c r="A13" s="122">
        <v>117</v>
      </c>
      <c r="B13" s="22" t="s">
        <v>55</v>
      </c>
      <c r="C13" s="84">
        <v>2400</v>
      </c>
      <c r="D13" s="75"/>
    </row>
    <row r="14" spans="1:11" ht="16.5" x14ac:dyDescent="0.3">
      <c r="A14" s="123">
        <v>119</v>
      </c>
      <c r="B14" s="22" t="s">
        <v>29</v>
      </c>
      <c r="C14" s="84">
        <v>200</v>
      </c>
      <c r="D14" s="75"/>
    </row>
    <row r="15" spans="1:11" ht="16.5" x14ac:dyDescent="0.3">
      <c r="A15" s="122">
        <v>514</v>
      </c>
      <c r="B15" s="22" t="s">
        <v>65</v>
      </c>
      <c r="C15" s="84">
        <v>650</v>
      </c>
      <c r="D15" s="75"/>
    </row>
    <row r="16" spans="1:11" ht="16.5" x14ac:dyDescent="0.3">
      <c r="A16" s="123">
        <v>144</v>
      </c>
      <c r="B16" s="22" t="s">
        <v>56</v>
      </c>
      <c r="C16" s="84">
        <v>5800</v>
      </c>
      <c r="D16" s="75"/>
    </row>
    <row r="17" spans="1:4" ht="16.5" x14ac:dyDescent="0.3">
      <c r="A17" s="122">
        <v>145</v>
      </c>
      <c r="B17" s="22" t="s">
        <v>57</v>
      </c>
      <c r="C17" s="84"/>
      <c r="D17" s="75">
        <v>120</v>
      </c>
    </row>
    <row r="18" spans="1:4" ht="16.5" x14ac:dyDescent="0.3">
      <c r="A18" s="123">
        <v>515</v>
      </c>
      <c r="B18" s="22" t="s">
        <v>66</v>
      </c>
      <c r="C18" s="84">
        <v>120</v>
      </c>
      <c r="D18" s="75"/>
    </row>
    <row r="19" spans="1:4" ht="16.5" x14ac:dyDescent="0.3">
      <c r="A19" s="122">
        <v>517</v>
      </c>
      <c r="B19" s="116" t="s">
        <v>157</v>
      </c>
      <c r="C19" s="84">
        <v>250</v>
      </c>
      <c r="D19" s="75"/>
    </row>
    <row r="20" spans="1:4" ht="13.5" x14ac:dyDescent="0.25">
      <c r="A20" s="123"/>
      <c r="B20" s="89"/>
      <c r="C20" s="84"/>
      <c r="D20" s="75"/>
    </row>
    <row r="21" spans="1:4" ht="13.5" x14ac:dyDescent="0.25">
      <c r="A21" s="122"/>
      <c r="B21" s="89"/>
      <c r="C21" s="84"/>
      <c r="D21" s="75"/>
    </row>
    <row r="22" spans="1:4" ht="13.5" x14ac:dyDescent="0.25">
      <c r="A22" s="123"/>
      <c r="B22" s="89"/>
      <c r="C22" s="84"/>
      <c r="D22" s="75"/>
    </row>
    <row r="23" spans="1:4" ht="13.5" x14ac:dyDescent="0.25">
      <c r="A23" s="122"/>
      <c r="B23" s="89"/>
      <c r="C23" s="84"/>
      <c r="D23" s="75"/>
    </row>
    <row r="24" spans="1:4" ht="13.5" x14ac:dyDescent="0.25">
      <c r="A24" s="122"/>
      <c r="B24" s="89"/>
      <c r="C24" s="84"/>
      <c r="D24" s="75"/>
    </row>
    <row r="25" spans="1:4" ht="13.5" x14ac:dyDescent="0.25">
      <c r="A25" s="123"/>
      <c r="B25" s="89"/>
      <c r="C25" s="84"/>
      <c r="D25" s="75"/>
    </row>
    <row r="26" spans="1:4" s="37" customFormat="1" ht="13.5" x14ac:dyDescent="0.25">
      <c r="A26" s="126"/>
      <c r="B26" s="54"/>
      <c r="C26" s="175">
        <f>SUM(C4:C25)</f>
        <v>30720</v>
      </c>
      <c r="D26" s="176">
        <f>SUM(D4:D25)</f>
        <v>30720</v>
      </c>
    </row>
    <row r="27" spans="1:4" ht="13.5" x14ac:dyDescent="0.25">
      <c r="B27" s="9"/>
      <c r="C27" s="77"/>
      <c r="D27" s="77"/>
    </row>
    <row r="28" spans="1:4" x14ac:dyDescent="0.2">
      <c r="B28" s="6"/>
      <c r="C28" s="78"/>
      <c r="D28" s="78"/>
    </row>
    <row r="29" spans="1:4" x14ac:dyDescent="0.2">
      <c r="B29" s="6"/>
      <c r="C29" s="78"/>
      <c r="D29" s="78"/>
    </row>
    <row r="30" spans="1:4" x14ac:dyDescent="0.2">
      <c r="B30" s="6"/>
      <c r="C30" s="78"/>
      <c r="D30" s="78"/>
    </row>
    <row r="31" spans="1:4" x14ac:dyDescent="0.2">
      <c r="B31" s="6"/>
      <c r="C31" s="78"/>
      <c r="D31" s="78"/>
    </row>
    <row r="32" spans="1:4" x14ac:dyDescent="0.2">
      <c r="B32" s="6"/>
      <c r="C32" s="78"/>
      <c r="D32" s="78"/>
    </row>
    <row r="33" spans="2:4" x14ac:dyDescent="0.2">
      <c r="B33" s="6"/>
      <c r="C33" s="78"/>
      <c r="D33" s="78"/>
    </row>
    <row r="34" spans="2:4" x14ac:dyDescent="0.2">
      <c r="B34" s="6"/>
      <c r="C34" s="78"/>
      <c r="D34" s="78"/>
    </row>
    <row r="35" spans="2:4" x14ac:dyDescent="0.2">
      <c r="B35" s="6"/>
      <c r="C35" s="78"/>
      <c r="D35" s="78"/>
    </row>
    <row r="36" spans="2:4" x14ac:dyDescent="0.2">
      <c r="B36" s="6"/>
      <c r="C36" s="78"/>
      <c r="D36" s="78"/>
    </row>
    <row r="37" spans="2:4" x14ac:dyDescent="0.2">
      <c r="B37" s="6"/>
      <c r="C37" s="78"/>
      <c r="D37" s="78"/>
    </row>
    <row r="38" spans="2:4" x14ac:dyDescent="0.2">
      <c r="B38" s="6"/>
      <c r="C38" s="78"/>
      <c r="D38" s="78"/>
    </row>
    <row r="39" spans="2:4" x14ac:dyDescent="0.2">
      <c r="B39" s="6"/>
      <c r="C39" s="78"/>
      <c r="D39" s="78"/>
    </row>
    <row r="40" spans="2:4" x14ac:dyDescent="0.2">
      <c r="B40" s="6"/>
      <c r="C40" s="78"/>
      <c r="D40" s="78"/>
    </row>
    <row r="41" spans="2:4" x14ac:dyDescent="0.2">
      <c r="B41" s="6"/>
      <c r="C41" s="78"/>
      <c r="D41" s="78"/>
    </row>
    <row r="42" spans="2:4" x14ac:dyDescent="0.2">
      <c r="B42" s="6"/>
      <c r="C42" s="78"/>
      <c r="D42" s="78"/>
    </row>
    <row r="43" spans="2:4" x14ac:dyDescent="0.2">
      <c r="B43" s="6"/>
      <c r="C43" s="78"/>
      <c r="D43" s="78"/>
    </row>
    <row r="44" spans="2:4" x14ac:dyDescent="0.2">
      <c r="B44" s="6"/>
      <c r="C44" s="78"/>
      <c r="D44" s="78"/>
    </row>
    <row r="45" spans="2:4" x14ac:dyDescent="0.2">
      <c r="B45" s="6"/>
      <c r="C45" s="78"/>
      <c r="D45" s="78"/>
    </row>
    <row r="46" spans="2:4" x14ac:dyDescent="0.2">
      <c r="B46" s="6"/>
      <c r="C46" s="78"/>
      <c r="D46" s="78"/>
    </row>
    <row r="47" spans="2:4" x14ac:dyDescent="0.2">
      <c r="B47" s="6"/>
      <c r="C47" s="78"/>
      <c r="D47" s="78"/>
    </row>
    <row r="48" spans="2:4" x14ac:dyDescent="0.2">
      <c r="B48" s="6"/>
      <c r="C48" s="78"/>
      <c r="D48" s="78"/>
    </row>
    <row r="49" spans="2:4" x14ac:dyDescent="0.2">
      <c r="B49" s="6"/>
      <c r="C49" s="78"/>
      <c r="D49" s="78"/>
    </row>
    <row r="50" spans="2:4" x14ac:dyDescent="0.2">
      <c r="B50" s="6"/>
      <c r="C50" s="78"/>
      <c r="D50" s="78"/>
    </row>
    <row r="51" spans="2:4" x14ac:dyDescent="0.2">
      <c r="B51" s="6"/>
      <c r="C51" s="78"/>
      <c r="D51" s="78"/>
    </row>
    <row r="52" spans="2:4" x14ac:dyDescent="0.2">
      <c r="B52" s="6"/>
      <c r="C52" s="78"/>
      <c r="D52" s="78"/>
    </row>
    <row r="53" spans="2:4" x14ac:dyDescent="0.2">
      <c r="B53" s="6"/>
      <c r="C53" s="78"/>
      <c r="D53" s="78"/>
    </row>
    <row r="54" spans="2:4" x14ac:dyDescent="0.2">
      <c r="B54" s="6"/>
      <c r="C54" s="78"/>
      <c r="D54" s="78"/>
    </row>
    <row r="55" spans="2:4" x14ac:dyDescent="0.2">
      <c r="B55" s="6"/>
      <c r="C55" s="78"/>
      <c r="D55" s="78"/>
    </row>
    <row r="56" spans="2:4" x14ac:dyDescent="0.2">
      <c r="B56" s="6"/>
      <c r="C56" s="78"/>
      <c r="D56" s="78"/>
    </row>
    <row r="57" spans="2:4" x14ac:dyDescent="0.2">
      <c r="B57" s="6"/>
      <c r="C57" s="78"/>
      <c r="D57" s="78"/>
    </row>
    <row r="58" spans="2:4" x14ac:dyDescent="0.2">
      <c r="B58" s="6"/>
      <c r="C58" s="78"/>
      <c r="D58" s="78"/>
    </row>
    <row r="59" spans="2:4" x14ac:dyDescent="0.2">
      <c r="B59" s="6"/>
      <c r="C59" s="78"/>
      <c r="D59" s="78"/>
    </row>
    <row r="60" spans="2:4" x14ac:dyDescent="0.2">
      <c r="B60" s="6"/>
      <c r="C60" s="78"/>
      <c r="D60" s="78"/>
    </row>
    <row r="61" spans="2:4" x14ac:dyDescent="0.2">
      <c r="B61" s="6"/>
      <c r="C61" s="78"/>
      <c r="D61" s="78"/>
    </row>
    <row r="62" spans="2:4" x14ac:dyDescent="0.2">
      <c r="B62" s="6"/>
      <c r="C62" s="78"/>
      <c r="D62" s="78"/>
    </row>
    <row r="63" spans="2:4" x14ac:dyDescent="0.2">
      <c r="B63" s="6"/>
      <c r="C63" s="78"/>
      <c r="D63" s="78"/>
    </row>
    <row r="64" spans="2:4" x14ac:dyDescent="0.2">
      <c r="B64" s="6"/>
      <c r="C64" s="78"/>
      <c r="D64" s="78"/>
    </row>
    <row r="65" spans="2:4" x14ac:dyDescent="0.2">
      <c r="B65" s="6"/>
      <c r="C65" s="78"/>
      <c r="D65" s="78"/>
    </row>
    <row r="66" spans="2:4" x14ac:dyDescent="0.2">
      <c r="B66" s="6"/>
      <c r="C66" s="78"/>
      <c r="D66" s="78"/>
    </row>
    <row r="67" spans="2:4" x14ac:dyDescent="0.2">
      <c r="B67" s="6"/>
      <c r="C67" s="78"/>
      <c r="D67" s="78"/>
    </row>
    <row r="68" spans="2:4" x14ac:dyDescent="0.2">
      <c r="B68" s="6"/>
      <c r="C68" s="78"/>
      <c r="D68" s="78"/>
    </row>
    <row r="69" spans="2:4" x14ac:dyDescent="0.2">
      <c r="B69" s="6"/>
      <c r="C69" s="78"/>
      <c r="D69" s="78"/>
    </row>
    <row r="70" spans="2:4" x14ac:dyDescent="0.2">
      <c r="B70" s="6"/>
      <c r="C70" s="78"/>
      <c r="D70" s="78"/>
    </row>
    <row r="71" spans="2:4" x14ac:dyDescent="0.2">
      <c r="B71" s="6"/>
      <c r="C71" s="78"/>
      <c r="D71" s="78"/>
    </row>
    <row r="72" spans="2:4" x14ac:dyDescent="0.2">
      <c r="B72" s="6"/>
      <c r="C72" s="78"/>
      <c r="D72" s="78"/>
    </row>
    <row r="73" spans="2:4" x14ac:dyDescent="0.2">
      <c r="B73" s="6"/>
      <c r="C73" s="78"/>
      <c r="D73" s="78"/>
    </row>
    <row r="74" spans="2:4" x14ac:dyDescent="0.2">
      <c r="B74" s="6"/>
      <c r="C74" s="78"/>
      <c r="D74" s="78"/>
    </row>
    <row r="75" spans="2:4" x14ac:dyDescent="0.2">
      <c r="B75" s="6"/>
      <c r="C75" s="78"/>
      <c r="D75" s="78"/>
    </row>
    <row r="76" spans="2:4" x14ac:dyDescent="0.2">
      <c r="B76" s="6"/>
      <c r="C76" s="78"/>
      <c r="D76" s="78"/>
    </row>
    <row r="77" spans="2:4" x14ac:dyDescent="0.2">
      <c r="B77" s="6"/>
      <c r="C77" s="78"/>
      <c r="D77" s="78"/>
    </row>
    <row r="78" spans="2:4" x14ac:dyDescent="0.2">
      <c r="B78" s="6"/>
      <c r="C78" s="78"/>
      <c r="D78" s="78"/>
    </row>
    <row r="79" spans="2:4" x14ac:dyDescent="0.2">
      <c r="B79" s="6"/>
      <c r="C79" s="78"/>
      <c r="D79" s="78"/>
    </row>
    <row r="80" spans="2:4" x14ac:dyDescent="0.2">
      <c r="B80" s="6"/>
      <c r="C80" s="78"/>
      <c r="D80" s="78"/>
    </row>
    <row r="81" spans="2:4" x14ac:dyDescent="0.2">
      <c r="B81" s="6"/>
      <c r="C81" s="78"/>
      <c r="D81" s="78"/>
    </row>
    <row r="82" spans="2:4" x14ac:dyDescent="0.2">
      <c r="B82" s="6"/>
      <c r="C82" s="78"/>
      <c r="D82" s="78"/>
    </row>
    <row r="83" spans="2:4" x14ac:dyDescent="0.2">
      <c r="B83" s="6"/>
      <c r="C83" s="78"/>
      <c r="D83" s="78"/>
    </row>
    <row r="84" spans="2:4" x14ac:dyDescent="0.2">
      <c r="B84" s="6"/>
      <c r="C84" s="78"/>
      <c r="D84" s="78"/>
    </row>
    <row r="85" spans="2:4" x14ac:dyDescent="0.2">
      <c r="B85" s="6"/>
      <c r="C85" s="78"/>
      <c r="D85" s="78"/>
    </row>
    <row r="86" spans="2:4" x14ac:dyDescent="0.2">
      <c r="B86" s="6"/>
      <c r="C86" s="78"/>
      <c r="D86" s="78"/>
    </row>
    <row r="87" spans="2:4" x14ac:dyDescent="0.2">
      <c r="B87" s="6"/>
      <c r="C87" s="78"/>
      <c r="D87" s="78"/>
    </row>
    <row r="88" spans="2:4" x14ac:dyDescent="0.2">
      <c r="B88" s="6"/>
      <c r="C88" s="78"/>
      <c r="D88" s="78"/>
    </row>
    <row r="89" spans="2:4" x14ac:dyDescent="0.2">
      <c r="B89" s="6"/>
      <c r="C89" s="78"/>
      <c r="D89" s="78"/>
    </row>
    <row r="90" spans="2:4" x14ac:dyDescent="0.2">
      <c r="B90" s="6"/>
      <c r="C90" s="78"/>
      <c r="D90" s="78"/>
    </row>
    <row r="91" spans="2:4" x14ac:dyDescent="0.2">
      <c r="B91" s="6"/>
      <c r="C91" s="78"/>
      <c r="D91" s="78"/>
    </row>
    <row r="92" spans="2:4" x14ac:dyDescent="0.2">
      <c r="B92" s="6"/>
      <c r="C92" s="78"/>
      <c r="D92" s="78"/>
    </row>
    <row r="93" spans="2:4" x14ac:dyDescent="0.2">
      <c r="B93" s="6"/>
      <c r="C93" s="78"/>
      <c r="D93" s="78"/>
    </row>
    <row r="94" spans="2:4" x14ac:dyDescent="0.2">
      <c r="B94" s="6"/>
      <c r="C94" s="78"/>
      <c r="D94" s="78"/>
    </row>
    <row r="95" spans="2:4" x14ac:dyDescent="0.2">
      <c r="B95" s="6"/>
      <c r="C95" s="78"/>
      <c r="D95" s="78"/>
    </row>
    <row r="96" spans="2:4" x14ac:dyDescent="0.2">
      <c r="B96" s="6"/>
      <c r="C96" s="78"/>
      <c r="D96" s="78"/>
    </row>
    <row r="97" spans="2:4" x14ac:dyDescent="0.2">
      <c r="B97" s="6"/>
      <c r="C97" s="78"/>
      <c r="D97" s="78"/>
    </row>
    <row r="98" spans="2:4" x14ac:dyDescent="0.2">
      <c r="B98" s="6"/>
      <c r="C98" s="78"/>
      <c r="D98" s="78"/>
    </row>
    <row r="99" spans="2:4" x14ac:dyDescent="0.2">
      <c r="B99" s="6"/>
      <c r="C99" s="78"/>
      <c r="D99" s="78"/>
    </row>
    <row r="100" spans="2:4" x14ac:dyDescent="0.2">
      <c r="B100" s="6"/>
      <c r="C100" s="78"/>
      <c r="D100" s="78"/>
    </row>
    <row r="101" spans="2:4" x14ac:dyDescent="0.2">
      <c r="B101" s="6"/>
      <c r="C101" s="78"/>
      <c r="D101" s="78"/>
    </row>
    <row r="102" spans="2:4" x14ac:dyDescent="0.2">
      <c r="B102" s="6"/>
      <c r="C102" s="78"/>
      <c r="D102" s="78"/>
    </row>
    <row r="103" spans="2:4" x14ac:dyDescent="0.2">
      <c r="B103" s="6"/>
      <c r="C103" s="78"/>
      <c r="D103" s="78"/>
    </row>
    <row r="104" spans="2:4" x14ac:dyDescent="0.2">
      <c r="B104" s="6"/>
      <c r="C104" s="78"/>
      <c r="D104" s="78"/>
    </row>
    <row r="105" spans="2:4" x14ac:dyDescent="0.2">
      <c r="B105" s="6"/>
      <c r="C105" s="78"/>
      <c r="D105" s="78"/>
    </row>
    <row r="106" spans="2:4" x14ac:dyDescent="0.2">
      <c r="B106" s="6"/>
      <c r="C106" s="78"/>
      <c r="D106" s="78"/>
    </row>
    <row r="107" spans="2:4" x14ac:dyDescent="0.2">
      <c r="B107" s="6"/>
      <c r="C107" s="78"/>
      <c r="D107" s="78"/>
    </row>
    <row r="108" spans="2:4" x14ac:dyDescent="0.2">
      <c r="B108" s="6"/>
      <c r="C108" s="78"/>
      <c r="D108" s="78"/>
    </row>
    <row r="109" spans="2:4" x14ac:dyDescent="0.2">
      <c r="B109" s="6"/>
      <c r="C109" s="78"/>
      <c r="D109" s="78"/>
    </row>
    <row r="110" spans="2:4" x14ac:dyDescent="0.2">
      <c r="B110" s="6"/>
      <c r="C110" s="78"/>
      <c r="D110" s="78"/>
    </row>
    <row r="111" spans="2:4" x14ac:dyDescent="0.2">
      <c r="B111" s="6"/>
      <c r="C111" s="78"/>
      <c r="D111" s="78"/>
    </row>
    <row r="112" spans="2:4" x14ac:dyDescent="0.2">
      <c r="B112" s="6"/>
      <c r="C112" s="78"/>
      <c r="D112" s="78"/>
    </row>
    <row r="113" spans="2:4" x14ac:dyDescent="0.2">
      <c r="B113" s="6"/>
      <c r="C113" s="78"/>
      <c r="D113" s="78"/>
    </row>
    <row r="114" spans="2:4" x14ac:dyDescent="0.2">
      <c r="B114" s="6"/>
      <c r="C114" s="78"/>
      <c r="D114" s="78"/>
    </row>
    <row r="115" spans="2:4" x14ac:dyDescent="0.2">
      <c r="B115" s="6"/>
      <c r="C115" s="78"/>
      <c r="D115" s="78"/>
    </row>
    <row r="116" spans="2:4" x14ac:dyDescent="0.2">
      <c r="B116" s="6"/>
      <c r="C116" s="78"/>
      <c r="D116" s="78"/>
    </row>
    <row r="117" spans="2:4" x14ac:dyDescent="0.2">
      <c r="B117" s="6"/>
      <c r="C117" s="78"/>
      <c r="D117" s="78"/>
    </row>
    <row r="118" spans="2:4" x14ac:dyDescent="0.2">
      <c r="B118" s="6"/>
      <c r="C118" s="78"/>
      <c r="D118" s="78"/>
    </row>
    <row r="119" spans="2:4" x14ac:dyDescent="0.2">
      <c r="B119" s="6"/>
      <c r="C119" s="78"/>
      <c r="D119" s="78"/>
    </row>
    <row r="120" spans="2:4" x14ac:dyDescent="0.2">
      <c r="B120" s="6"/>
      <c r="C120" s="78"/>
      <c r="D120" s="78"/>
    </row>
    <row r="121" spans="2:4" x14ac:dyDescent="0.2">
      <c r="B121" s="6"/>
      <c r="C121" s="78"/>
      <c r="D121" s="78"/>
    </row>
    <row r="122" spans="2:4" x14ac:dyDescent="0.2">
      <c r="B122" s="6"/>
      <c r="C122" s="78"/>
      <c r="D122" s="78"/>
    </row>
    <row r="123" spans="2:4" x14ac:dyDescent="0.2">
      <c r="B123" s="6"/>
      <c r="C123" s="78"/>
      <c r="D123" s="78"/>
    </row>
    <row r="124" spans="2:4" x14ac:dyDescent="0.2">
      <c r="B124" s="6"/>
      <c r="C124" s="78"/>
      <c r="D124" s="78"/>
    </row>
    <row r="125" spans="2:4" x14ac:dyDescent="0.2">
      <c r="B125" s="6"/>
      <c r="C125" s="78"/>
      <c r="D125" s="78"/>
    </row>
    <row r="126" spans="2:4" x14ac:dyDescent="0.2">
      <c r="B126" s="6"/>
      <c r="C126" s="78"/>
      <c r="D126" s="78"/>
    </row>
    <row r="127" spans="2:4" x14ac:dyDescent="0.2">
      <c r="B127" s="6"/>
      <c r="C127" s="78"/>
      <c r="D127" s="78"/>
    </row>
    <row r="128" spans="2:4" x14ac:dyDescent="0.2">
      <c r="B128" s="6"/>
      <c r="C128" s="78"/>
      <c r="D128" s="78"/>
    </row>
    <row r="129" spans="2:4" x14ac:dyDescent="0.2">
      <c r="B129" s="6"/>
      <c r="C129" s="78"/>
      <c r="D129" s="78"/>
    </row>
    <row r="130" spans="2:4" x14ac:dyDescent="0.2">
      <c r="B130" s="6"/>
      <c r="C130" s="78"/>
      <c r="D130" s="78"/>
    </row>
    <row r="131" spans="2:4" x14ac:dyDescent="0.2">
      <c r="B131" s="6"/>
      <c r="C131" s="78"/>
      <c r="D131" s="78"/>
    </row>
    <row r="132" spans="2:4" x14ac:dyDescent="0.2">
      <c r="B132" s="6"/>
      <c r="C132" s="78"/>
      <c r="D132" s="78"/>
    </row>
    <row r="133" spans="2:4" x14ac:dyDescent="0.2">
      <c r="B133" s="6"/>
      <c r="C133" s="78"/>
      <c r="D133" s="78"/>
    </row>
    <row r="134" spans="2:4" x14ac:dyDescent="0.2">
      <c r="B134" s="6"/>
      <c r="C134" s="78"/>
      <c r="D134" s="78"/>
    </row>
    <row r="135" spans="2:4" x14ac:dyDescent="0.2">
      <c r="B135" s="6"/>
      <c r="C135" s="78"/>
      <c r="D135" s="78"/>
    </row>
    <row r="136" spans="2:4" x14ac:dyDescent="0.2">
      <c r="B136" s="6"/>
      <c r="C136" s="78"/>
      <c r="D136" s="78"/>
    </row>
    <row r="137" spans="2:4" x14ac:dyDescent="0.2">
      <c r="B137" s="6"/>
      <c r="C137" s="78"/>
      <c r="D137" s="78"/>
    </row>
    <row r="138" spans="2:4" x14ac:dyDescent="0.2">
      <c r="B138" s="6"/>
      <c r="C138" s="78"/>
      <c r="D138" s="78"/>
    </row>
    <row r="139" spans="2:4" x14ac:dyDescent="0.2">
      <c r="B139" s="6"/>
      <c r="C139" s="78"/>
      <c r="D139" s="78"/>
    </row>
    <row r="140" spans="2:4" x14ac:dyDescent="0.2">
      <c r="B140" s="6"/>
      <c r="C140" s="78"/>
      <c r="D140" s="78"/>
    </row>
    <row r="141" spans="2:4" x14ac:dyDescent="0.2">
      <c r="B141" s="6"/>
      <c r="C141" s="78"/>
      <c r="D141" s="78"/>
    </row>
    <row r="142" spans="2:4" x14ac:dyDescent="0.2">
      <c r="B142" s="6"/>
      <c r="C142" s="78"/>
      <c r="D142" s="78"/>
    </row>
    <row r="143" spans="2:4" x14ac:dyDescent="0.2">
      <c r="B143" s="6"/>
      <c r="C143" s="78"/>
      <c r="D143" s="78"/>
    </row>
    <row r="144" spans="2:4" x14ac:dyDescent="0.2">
      <c r="B144" s="6"/>
      <c r="C144" s="78"/>
      <c r="D144" s="78"/>
    </row>
    <row r="145" spans="2:4" x14ac:dyDescent="0.2">
      <c r="B145" s="6"/>
      <c r="C145" s="78"/>
      <c r="D145" s="78"/>
    </row>
    <row r="146" spans="2:4" x14ac:dyDescent="0.2">
      <c r="B146" s="6"/>
      <c r="C146" s="78"/>
      <c r="D146" s="78"/>
    </row>
  </sheetData>
  <mergeCells count="3">
    <mergeCell ref="C3:D3"/>
    <mergeCell ref="A1:D1"/>
    <mergeCell ref="A2:D2"/>
  </mergeCells>
  <phoneticPr fontId="4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4"/>
  </sheetPr>
  <dimension ref="A1:N30"/>
  <sheetViews>
    <sheetView topLeftCell="A4" workbookViewId="0">
      <selection activeCell="L20" sqref="L20"/>
    </sheetView>
  </sheetViews>
  <sheetFormatPr defaultColWidth="8.85546875" defaultRowHeight="12.75" x14ac:dyDescent="0.2"/>
  <cols>
    <col min="1" max="1" width="22.85546875" customWidth="1"/>
    <col min="2" max="2" width="11.85546875" style="79" customWidth="1"/>
    <col min="3" max="3" width="11.85546875" style="100" customWidth="1"/>
    <col min="4" max="4" width="4.140625" customWidth="1"/>
    <col min="5" max="5" width="29.42578125" customWidth="1"/>
    <col min="6" max="6" width="12.42578125" style="79" customWidth="1"/>
    <col min="7" max="7" width="3.28515625" customWidth="1"/>
    <col min="8" max="8" width="27" customWidth="1"/>
    <col min="9" max="9" width="11.42578125" style="79" customWidth="1"/>
    <col min="10" max="10" width="8.42578125" bestFit="1" customWidth="1"/>
  </cols>
  <sheetData>
    <row r="1" spans="1:13" ht="51" customHeight="1" x14ac:dyDescent="0.2">
      <c r="A1" s="211" t="s">
        <v>173</v>
      </c>
      <c r="B1" s="211"/>
      <c r="C1" s="211"/>
      <c r="D1" s="211"/>
      <c r="E1" s="211"/>
      <c r="F1" s="211"/>
      <c r="G1" s="211"/>
      <c r="H1" s="211"/>
      <c r="I1" s="211"/>
      <c r="J1" s="211"/>
    </row>
    <row r="2" spans="1:13" ht="13.5" x14ac:dyDescent="0.25">
      <c r="A2" s="37"/>
      <c r="B2" s="93"/>
      <c r="C2" s="97"/>
      <c r="D2" s="37"/>
      <c r="E2" s="37"/>
      <c r="F2" s="93"/>
      <c r="G2" s="37"/>
      <c r="H2" s="37"/>
      <c r="I2" s="93"/>
      <c r="J2" s="37"/>
    </row>
    <row r="3" spans="1:13" ht="13.5" x14ac:dyDescent="0.25">
      <c r="A3" s="37"/>
      <c r="B3" s="93"/>
      <c r="C3" s="97"/>
      <c r="D3" s="37"/>
      <c r="E3" s="37"/>
      <c r="F3" s="93"/>
      <c r="G3" s="37"/>
      <c r="H3" s="37"/>
      <c r="I3" s="93"/>
      <c r="J3" s="37"/>
    </row>
    <row r="4" spans="1:13" ht="13.5" x14ac:dyDescent="0.25">
      <c r="A4" s="224" t="s">
        <v>163</v>
      </c>
      <c r="B4" s="224"/>
      <c r="C4" s="224"/>
      <c r="D4" s="38"/>
      <c r="E4" s="225" t="s">
        <v>163</v>
      </c>
      <c r="F4" s="225"/>
      <c r="G4" s="10"/>
      <c r="H4" s="225" t="s">
        <v>163</v>
      </c>
      <c r="I4" s="225"/>
      <c r="J4" s="225"/>
    </row>
    <row r="5" spans="1:13" ht="13.5" x14ac:dyDescent="0.25">
      <c r="A5" s="224" t="s">
        <v>4</v>
      </c>
      <c r="B5" s="224"/>
      <c r="C5" s="224"/>
      <c r="D5" s="38"/>
      <c r="E5" s="225" t="s">
        <v>5</v>
      </c>
      <c r="F5" s="225"/>
      <c r="G5" s="10"/>
      <c r="H5" s="225" t="s">
        <v>6</v>
      </c>
      <c r="I5" s="225"/>
      <c r="J5" s="225"/>
    </row>
    <row r="6" spans="1:13" ht="13.5" x14ac:dyDescent="0.25">
      <c r="A6" s="224" t="s">
        <v>129</v>
      </c>
      <c r="B6" s="224"/>
      <c r="C6" s="224"/>
      <c r="D6" s="38"/>
      <c r="E6" s="225" t="s">
        <v>129</v>
      </c>
      <c r="F6" s="225"/>
      <c r="G6" s="10"/>
      <c r="H6" s="226" t="s">
        <v>130</v>
      </c>
      <c r="I6" s="226"/>
      <c r="J6" s="226"/>
    </row>
    <row r="7" spans="1:13" ht="13.5" x14ac:dyDescent="0.25">
      <c r="A7" s="10"/>
      <c r="B7" s="94"/>
      <c r="C7" s="96"/>
      <c r="D7" s="39"/>
      <c r="E7" s="39"/>
      <c r="F7" s="94"/>
      <c r="G7" s="10"/>
      <c r="H7" s="10"/>
      <c r="I7" s="137"/>
      <c r="J7" s="6"/>
      <c r="K7" s="6"/>
      <c r="L7" s="6"/>
      <c r="M7" s="6"/>
    </row>
    <row r="8" spans="1:13" ht="13.5" x14ac:dyDescent="0.25">
      <c r="A8" s="138" t="s">
        <v>21</v>
      </c>
      <c r="B8" s="139"/>
      <c r="C8" s="140"/>
      <c r="D8" s="141"/>
      <c r="E8" s="142" t="s">
        <v>174</v>
      </c>
      <c r="F8" s="143">
        <v>0</v>
      </c>
      <c r="G8" s="144"/>
      <c r="H8" s="145" t="s">
        <v>22</v>
      </c>
      <c r="I8" s="146"/>
      <c r="J8" s="6"/>
      <c r="K8" s="6"/>
      <c r="L8" s="6"/>
      <c r="M8" s="6"/>
    </row>
    <row r="9" spans="1:13" ht="13.5" x14ac:dyDescent="0.25">
      <c r="A9" s="147" t="s">
        <v>23</v>
      </c>
      <c r="B9" s="148">
        <v>5350</v>
      </c>
      <c r="C9" s="149"/>
      <c r="D9" s="141"/>
      <c r="E9" s="150" t="s">
        <v>24</v>
      </c>
      <c r="F9" s="151">
        <v>2025</v>
      </c>
      <c r="G9" s="144"/>
      <c r="H9" s="152" t="s">
        <v>25</v>
      </c>
      <c r="I9" s="143">
        <v>18060</v>
      </c>
      <c r="J9" s="6"/>
      <c r="K9" s="6"/>
      <c r="L9" s="6"/>
      <c r="M9" s="6"/>
    </row>
    <row r="10" spans="1:13" ht="13.5" x14ac:dyDescent="0.25">
      <c r="A10" s="153" t="s">
        <v>109</v>
      </c>
      <c r="B10" s="154"/>
      <c r="C10" s="155">
        <f>SUM(B9)</f>
        <v>5350</v>
      </c>
      <c r="D10" s="141"/>
      <c r="E10" s="150" t="s">
        <v>26</v>
      </c>
      <c r="F10" s="156">
        <f>SUM(F8:F9)</f>
        <v>2025</v>
      </c>
      <c r="G10" s="144"/>
      <c r="H10" s="152" t="s">
        <v>27</v>
      </c>
      <c r="I10" s="154">
        <v>2200</v>
      </c>
      <c r="J10" s="6"/>
      <c r="K10" s="6"/>
      <c r="L10" s="6"/>
      <c r="M10" s="6"/>
    </row>
    <row r="11" spans="1:13" ht="13.5" x14ac:dyDescent="0.25">
      <c r="A11" s="147"/>
      <c r="B11" s="154"/>
      <c r="C11" s="149"/>
      <c r="D11" s="141"/>
      <c r="E11" s="150" t="s">
        <v>175</v>
      </c>
      <c r="F11" s="151">
        <v>1000</v>
      </c>
      <c r="G11" s="144"/>
      <c r="H11" s="152" t="s">
        <v>29</v>
      </c>
      <c r="I11" s="154">
        <v>200</v>
      </c>
      <c r="J11" s="6"/>
      <c r="K11" s="6"/>
      <c r="L11" s="6"/>
      <c r="M11" s="6"/>
    </row>
    <row r="12" spans="1:13" ht="14.25" thickBot="1" x14ac:dyDescent="0.3">
      <c r="A12" s="138" t="s">
        <v>28</v>
      </c>
      <c r="B12" s="154"/>
      <c r="C12" s="149"/>
      <c r="D12" s="141"/>
      <c r="E12" s="142" t="s">
        <v>176</v>
      </c>
      <c r="F12" s="157">
        <f>SUM(F10-F11)</f>
        <v>1025</v>
      </c>
      <c r="G12" s="144"/>
      <c r="H12" s="152" t="s">
        <v>31</v>
      </c>
      <c r="I12" s="154">
        <v>5800</v>
      </c>
      <c r="J12" s="6"/>
      <c r="K12" s="6"/>
      <c r="L12" s="6"/>
      <c r="M12" s="6"/>
    </row>
    <row r="13" spans="1:13" ht="14.25" thickTop="1" x14ac:dyDescent="0.25">
      <c r="A13" s="147" t="s">
        <v>30</v>
      </c>
      <c r="B13" s="154">
        <v>1900</v>
      </c>
      <c r="C13" s="158"/>
      <c r="D13" s="141"/>
      <c r="E13" s="141"/>
      <c r="F13" s="139"/>
      <c r="G13" s="144"/>
      <c r="H13" s="150" t="s">
        <v>177</v>
      </c>
      <c r="I13" s="154">
        <v>120</v>
      </c>
      <c r="J13" s="6"/>
      <c r="K13" s="6"/>
      <c r="L13" s="6"/>
      <c r="M13" s="6"/>
    </row>
    <row r="14" spans="1:13" ht="14.25" thickBot="1" x14ac:dyDescent="0.3">
      <c r="A14" s="159" t="s">
        <v>178</v>
      </c>
      <c r="B14" s="154">
        <v>340</v>
      </c>
      <c r="C14" s="160"/>
      <c r="D14" s="141"/>
      <c r="E14" s="141"/>
      <c r="F14" s="139"/>
      <c r="G14" s="144"/>
      <c r="H14" s="161" t="s">
        <v>33</v>
      </c>
      <c r="I14" s="157">
        <f>I9+I10+I11+I12-I13</f>
        <v>26140</v>
      </c>
      <c r="J14" s="6"/>
      <c r="K14" s="6"/>
      <c r="L14" s="6"/>
      <c r="M14" s="6"/>
    </row>
    <row r="15" spans="1:13" ht="14.25" thickTop="1" x14ac:dyDescent="0.25">
      <c r="A15" s="147" t="s">
        <v>32</v>
      </c>
      <c r="B15" s="154">
        <v>200</v>
      </c>
      <c r="C15" s="160"/>
      <c r="D15" s="141"/>
      <c r="E15" s="141"/>
      <c r="F15" s="139"/>
      <c r="G15" s="144"/>
      <c r="H15" s="150"/>
      <c r="I15" s="139"/>
      <c r="J15" s="6"/>
      <c r="K15" s="6"/>
      <c r="L15" s="6"/>
      <c r="M15" s="6"/>
    </row>
    <row r="16" spans="1:13" ht="13.5" x14ac:dyDescent="0.25">
      <c r="A16" s="147" t="s">
        <v>34</v>
      </c>
      <c r="B16" s="154">
        <v>450</v>
      </c>
      <c r="C16" s="160"/>
      <c r="D16" s="141"/>
      <c r="E16" s="141"/>
      <c r="F16" s="139"/>
      <c r="G16" s="144"/>
      <c r="H16" s="145" t="s">
        <v>108</v>
      </c>
      <c r="I16" s="146"/>
      <c r="J16" s="6"/>
      <c r="K16" s="6"/>
      <c r="L16" s="6"/>
      <c r="M16" s="6"/>
    </row>
    <row r="17" spans="1:14" ht="13.5" x14ac:dyDescent="0.25">
      <c r="A17" s="147" t="s">
        <v>35</v>
      </c>
      <c r="B17" s="154">
        <v>120</v>
      </c>
      <c r="C17" s="160"/>
      <c r="D17" s="141"/>
      <c r="E17" s="162"/>
      <c r="F17" s="139"/>
      <c r="G17" s="144"/>
      <c r="H17" s="163" t="s">
        <v>36</v>
      </c>
      <c r="I17" s="164"/>
      <c r="J17" s="40"/>
      <c r="K17" s="6"/>
      <c r="L17" s="6"/>
      <c r="M17" s="6"/>
    </row>
    <row r="18" spans="1:14" ht="13.5" x14ac:dyDescent="0.25">
      <c r="A18" s="159" t="s">
        <v>179</v>
      </c>
      <c r="B18" s="154">
        <v>65</v>
      </c>
      <c r="C18" s="160"/>
      <c r="D18" s="141"/>
      <c r="E18" s="162"/>
      <c r="F18" s="139"/>
      <c r="G18" s="144"/>
      <c r="H18" s="150" t="s">
        <v>37</v>
      </c>
      <c r="I18" s="143">
        <v>5050</v>
      </c>
      <c r="J18" s="6"/>
      <c r="K18" s="6"/>
      <c r="L18" s="6"/>
      <c r="M18" s="6"/>
    </row>
    <row r="19" spans="1:14" ht="13.5" x14ac:dyDescent="0.25">
      <c r="A19" s="147" t="s">
        <v>157</v>
      </c>
      <c r="B19" s="151">
        <v>250</v>
      </c>
      <c r="C19" s="160"/>
      <c r="D19" s="141"/>
      <c r="E19" s="162"/>
      <c r="F19" s="139"/>
      <c r="G19" s="144"/>
      <c r="H19" s="165" t="s">
        <v>39</v>
      </c>
      <c r="I19" s="151">
        <v>65</v>
      </c>
      <c r="J19" s="6"/>
      <c r="K19" s="6"/>
      <c r="L19" s="6"/>
      <c r="M19" s="6"/>
    </row>
    <row r="20" spans="1:14" ht="13.5" x14ac:dyDescent="0.25">
      <c r="A20" s="147" t="s">
        <v>38</v>
      </c>
      <c r="B20" s="154"/>
      <c r="C20" s="160">
        <f>SUM(B13:B19)</f>
        <v>3325</v>
      </c>
      <c r="D20" s="166"/>
      <c r="E20" s="162"/>
      <c r="F20" s="139"/>
      <c r="G20" s="144"/>
      <c r="H20" s="161" t="s">
        <v>40</v>
      </c>
      <c r="I20" s="156">
        <f>SUM(I18:I19)</f>
        <v>5115</v>
      </c>
      <c r="J20" s="6"/>
      <c r="K20" s="6"/>
      <c r="L20" s="6"/>
      <c r="M20" s="6"/>
    </row>
    <row r="21" spans="1:14" ht="13.5" x14ac:dyDescent="0.25">
      <c r="A21" s="147"/>
      <c r="B21" s="167"/>
      <c r="C21" s="160"/>
      <c r="D21" s="162"/>
      <c r="E21" s="162"/>
      <c r="F21" s="139"/>
      <c r="G21" s="144"/>
      <c r="H21" s="150"/>
      <c r="I21" s="139"/>
      <c r="J21" s="6"/>
      <c r="K21" s="6"/>
      <c r="L21" s="6"/>
      <c r="M21" s="6"/>
    </row>
    <row r="22" spans="1:14" ht="14.25" thickBot="1" x14ac:dyDescent="0.3">
      <c r="A22" s="147" t="s">
        <v>41</v>
      </c>
      <c r="B22" s="154"/>
      <c r="C22" s="168">
        <f>SUM(C10-C20)</f>
        <v>2025</v>
      </c>
      <c r="D22" s="162"/>
      <c r="E22" s="162"/>
      <c r="F22" s="139"/>
      <c r="G22" s="144"/>
      <c r="H22" s="169" t="s">
        <v>42</v>
      </c>
      <c r="I22" s="170"/>
      <c r="J22" s="6"/>
      <c r="K22" s="6"/>
      <c r="L22" s="6"/>
      <c r="M22" s="6"/>
    </row>
    <row r="23" spans="1:14" ht="14.25" thickTop="1" x14ac:dyDescent="0.25">
      <c r="A23" s="144"/>
      <c r="B23" s="139"/>
      <c r="C23" s="140"/>
      <c r="D23" s="162"/>
      <c r="E23" s="162"/>
      <c r="F23" s="139"/>
      <c r="G23" s="144"/>
      <c r="H23" s="165" t="s">
        <v>43</v>
      </c>
      <c r="I23" s="167">
        <v>20000</v>
      </c>
      <c r="J23" s="40"/>
      <c r="K23" s="6"/>
      <c r="L23" s="6"/>
      <c r="M23" s="6"/>
    </row>
    <row r="24" spans="1:14" ht="13.5" x14ac:dyDescent="0.25">
      <c r="A24" s="144"/>
      <c r="B24" s="139"/>
      <c r="C24" s="140"/>
      <c r="D24" s="162"/>
      <c r="E24" s="162"/>
      <c r="F24" s="139"/>
      <c r="G24" s="144"/>
      <c r="H24" s="150" t="s">
        <v>44</v>
      </c>
      <c r="I24" s="151">
        <v>1025</v>
      </c>
      <c r="J24" s="6"/>
      <c r="K24" s="6"/>
      <c r="L24" s="6"/>
      <c r="M24" s="6"/>
    </row>
    <row r="25" spans="1:14" ht="13.5" x14ac:dyDescent="0.25">
      <c r="A25" s="144"/>
      <c r="B25" s="139"/>
      <c r="C25" s="140"/>
      <c r="D25" s="162"/>
      <c r="E25" s="162"/>
      <c r="F25" s="171"/>
      <c r="G25" s="144"/>
      <c r="H25" s="161" t="s">
        <v>45</v>
      </c>
      <c r="I25" s="172">
        <f>SUM(I23:I24)</f>
        <v>21025</v>
      </c>
      <c r="J25" s="6"/>
      <c r="K25" s="6"/>
      <c r="L25" s="6"/>
      <c r="M25" s="6"/>
    </row>
    <row r="26" spans="1:14" ht="13.5" x14ac:dyDescent="0.25">
      <c r="A26" s="144"/>
      <c r="B26" s="139"/>
      <c r="C26" s="140"/>
      <c r="D26" s="162"/>
      <c r="E26" s="1"/>
      <c r="F26" s="95"/>
      <c r="G26" s="144"/>
      <c r="H26" s="150"/>
      <c r="I26" s="170"/>
      <c r="J26" s="6"/>
      <c r="K26" s="6"/>
      <c r="L26" s="6"/>
      <c r="M26" s="6"/>
    </row>
    <row r="27" spans="1:14" ht="27" thickBot="1" x14ac:dyDescent="0.3">
      <c r="A27" s="173"/>
      <c r="B27" s="95"/>
      <c r="C27" s="98"/>
      <c r="D27" s="1"/>
      <c r="E27" s="6"/>
      <c r="F27" s="78"/>
      <c r="G27" s="6"/>
      <c r="H27" s="174" t="s">
        <v>107</v>
      </c>
      <c r="I27" s="157">
        <f>SUM(I20+I25)</f>
        <v>26140</v>
      </c>
      <c r="J27" s="10"/>
      <c r="K27" s="6"/>
      <c r="L27" s="6"/>
      <c r="M27" s="6"/>
      <c r="N27" s="6"/>
    </row>
    <row r="28" spans="1:14" ht="13.5" thickTop="1" x14ac:dyDescent="0.2">
      <c r="A28" s="6"/>
      <c r="B28" s="78"/>
      <c r="C28" s="99"/>
      <c r="D28" s="6"/>
      <c r="E28" s="6"/>
      <c r="F28" s="78"/>
      <c r="G28" s="6"/>
      <c r="H28" s="6"/>
      <c r="I28" s="78"/>
      <c r="J28" s="6"/>
      <c r="K28" s="6"/>
      <c r="L28" s="6"/>
      <c r="M28" s="6"/>
      <c r="N28" s="6"/>
    </row>
    <row r="29" spans="1:14" x14ac:dyDescent="0.2">
      <c r="A29" s="6"/>
      <c r="B29" s="78"/>
      <c r="C29" s="99"/>
      <c r="D29" s="6"/>
      <c r="G29" s="6"/>
      <c r="H29" s="6"/>
      <c r="I29" s="78"/>
      <c r="J29" s="6"/>
      <c r="K29" s="6"/>
      <c r="L29" s="6"/>
      <c r="M29" s="6"/>
      <c r="N29" s="6"/>
    </row>
    <row r="30" spans="1:14" x14ac:dyDescent="0.2">
      <c r="H30" s="6"/>
      <c r="I30" s="78"/>
      <c r="J30" s="6"/>
    </row>
  </sheetData>
  <customSheetViews>
    <customSheetView guid="{C4940F94-6954-4CD4-9223-1EC743D63FDD}">
      <selection activeCell="I37" sqref="I37"/>
    </customSheetView>
  </customSheetViews>
  <mergeCells count="10">
    <mergeCell ref="A1:J1"/>
    <mergeCell ref="A4:C4"/>
    <mergeCell ref="A5:C5"/>
    <mergeCell ref="A6:C6"/>
    <mergeCell ref="H4:J4"/>
    <mergeCell ref="H5:J5"/>
    <mergeCell ref="H6:J6"/>
    <mergeCell ref="E4:F4"/>
    <mergeCell ref="E5:F5"/>
    <mergeCell ref="E6:F6"/>
  </mergeCells>
  <phoneticPr fontId="0" type="noConversion"/>
  <pageMargins left="0.75" right="0.75" top="1" bottom="1" header="0.5" footer="0.5"/>
  <pageSetup orientation="portrait"/>
  <headerFooter alignWithMargins="0"/>
  <legacyDrawing r:id="rId1"/>
  <tableParts count="3">
    <tablePart r:id="rId2"/>
    <tablePart r:id="rId3"/>
    <tablePart r:id="rId4"/>
  </tableParts>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J157"/>
  <sheetViews>
    <sheetView topLeftCell="A7" workbookViewId="0">
      <selection activeCell="B7" sqref="B7:E19"/>
    </sheetView>
  </sheetViews>
  <sheetFormatPr defaultColWidth="8.85546875" defaultRowHeight="12.75" x14ac:dyDescent="0.2"/>
  <cols>
    <col min="1" max="1" width="13.85546875" style="63" customWidth="1"/>
    <col min="2" max="2" width="13.85546875" style="188" customWidth="1"/>
    <col min="3" max="3" width="51.85546875" customWidth="1"/>
    <col min="4" max="4" width="11.42578125" customWidth="1"/>
    <col min="5" max="5" width="12.140625" customWidth="1"/>
    <col min="8" max="8" width="11.85546875" bestFit="1" customWidth="1"/>
  </cols>
  <sheetData>
    <row r="1" spans="1:10" ht="56.25" customHeight="1" x14ac:dyDescent="0.2">
      <c r="A1" s="223" t="s">
        <v>131</v>
      </c>
      <c r="B1" s="223"/>
      <c r="C1" s="223"/>
      <c r="D1" s="223"/>
      <c r="E1" s="223"/>
    </row>
    <row r="2" spans="1:10" ht="56.25" customHeight="1" x14ac:dyDescent="0.2">
      <c r="A2" s="223" t="s">
        <v>110</v>
      </c>
      <c r="B2" s="223"/>
      <c r="C2" s="223"/>
      <c r="D2" s="223"/>
      <c r="E2" s="223"/>
    </row>
    <row r="3" spans="1:10" ht="30" customHeight="1" x14ac:dyDescent="0.25">
      <c r="A3" s="213" t="s">
        <v>0</v>
      </c>
      <c r="B3" s="213"/>
      <c r="C3" s="213"/>
      <c r="D3" s="213"/>
      <c r="E3" s="213"/>
      <c r="G3" s="6"/>
      <c r="J3" s="7"/>
    </row>
    <row r="4" spans="1:10" ht="86.25" thickBot="1" x14ac:dyDescent="0.25">
      <c r="A4" s="127" t="s">
        <v>1</v>
      </c>
      <c r="B4" s="182" t="s">
        <v>169</v>
      </c>
      <c r="C4" s="128" t="s">
        <v>168</v>
      </c>
      <c r="D4" s="129" t="s">
        <v>2</v>
      </c>
      <c r="E4" s="130" t="s">
        <v>3</v>
      </c>
    </row>
    <row r="5" spans="1:10" ht="14.25" thickTop="1" x14ac:dyDescent="0.25">
      <c r="A5" s="58">
        <v>42825</v>
      </c>
      <c r="B5" s="181">
        <v>111</v>
      </c>
      <c r="C5" s="55" t="s">
        <v>190</v>
      </c>
      <c r="D5" s="81">
        <v>18060</v>
      </c>
      <c r="E5" s="73"/>
    </row>
    <row r="6" spans="1:10" ht="13.5" x14ac:dyDescent="0.25">
      <c r="A6" s="59"/>
      <c r="B6" s="183">
        <v>311</v>
      </c>
      <c r="C6" s="57" t="s">
        <v>193</v>
      </c>
      <c r="D6" s="81"/>
      <c r="E6" s="73">
        <v>20000</v>
      </c>
    </row>
    <row r="7" spans="1:10" ht="16.5" x14ac:dyDescent="0.3">
      <c r="A7" s="58"/>
      <c r="B7" s="181">
        <v>212</v>
      </c>
      <c r="C7" s="22" t="s">
        <v>58</v>
      </c>
      <c r="D7" s="82"/>
      <c r="E7" s="74">
        <v>5050</v>
      </c>
    </row>
    <row r="8" spans="1:10" ht="13.5" x14ac:dyDescent="0.25">
      <c r="A8" s="60"/>
      <c r="B8" s="184">
        <v>313</v>
      </c>
      <c r="C8" s="118" t="s">
        <v>194</v>
      </c>
      <c r="D8" s="83">
        <v>1000</v>
      </c>
      <c r="E8" s="75"/>
    </row>
    <row r="9" spans="1:10" ht="16.5" x14ac:dyDescent="0.3">
      <c r="A9" s="60"/>
      <c r="B9" s="184">
        <v>411</v>
      </c>
      <c r="C9" s="22" t="s">
        <v>23</v>
      </c>
      <c r="D9" s="84"/>
      <c r="E9" s="75">
        <v>5350</v>
      </c>
    </row>
    <row r="10" spans="1:10" ht="16.5" x14ac:dyDescent="0.3">
      <c r="A10" s="60"/>
      <c r="B10" s="184">
        <v>511</v>
      </c>
      <c r="C10" s="22" t="s">
        <v>63</v>
      </c>
      <c r="D10" s="84">
        <v>1900</v>
      </c>
      <c r="E10" s="75"/>
    </row>
    <row r="11" spans="1:10" ht="16.5" x14ac:dyDescent="0.3">
      <c r="A11" s="60"/>
      <c r="B11" s="184">
        <v>512</v>
      </c>
      <c r="C11" s="22" t="s">
        <v>141</v>
      </c>
      <c r="D11" s="84">
        <v>340</v>
      </c>
      <c r="E11" s="75"/>
    </row>
    <row r="12" spans="1:10" ht="16.5" x14ac:dyDescent="0.3">
      <c r="A12" s="60"/>
      <c r="B12" s="184">
        <v>513</v>
      </c>
      <c r="C12" s="201" t="s">
        <v>64</v>
      </c>
      <c r="D12" s="84"/>
      <c r="E12" s="75">
        <v>200</v>
      </c>
    </row>
    <row r="13" spans="1:10" ht="16.5" x14ac:dyDescent="0.3">
      <c r="A13" s="60"/>
      <c r="B13" s="184">
        <v>117</v>
      </c>
      <c r="C13" s="22" t="s">
        <v>55</v>
      </c>
      <c r="D13" s="84">
        <v>2400</v>
      </c>
      <c r="E13" s="75"/>
    </row>
    <row r="14" spans="1:10" ht="16.5" x14ac:dyDescent="0.3">
      <c r="A14" s="60"/>
      <c r="B14" s="184">
        <v>119</v>
      </c>
      <c r="C14" s="22" t="s">
        <v>29</v>
      </c>
      <c r="D14" s="84">
        <v>200</v>
      </c>
      <c r="E14" s="75"/>
    </row>
    <row r="15" spans="1:10" ht="16.5" x14ac:dyDescent="0.3">
      <c r="A15" s="60"/>
      <c r="B15" s="184">
        <v>514</v>
      </c>
      <c r="C15" s="22" t="s">
        <v>65</v>
      </c>
      <c r="D15" s="84">
        <v>650</v>
      </c>
      <c r="E15" s="75"/>
      <c r="I15" s="41"/>
    </row>
    <row r="16" spans="1:10" ht="16.5" x14ac:dyDescent="0.3">
      <c r="A16" s="60"/>
      <c r="B16" s="184">
        <v>144</v>
      </c>
      <c r="C16" s="22" t="s">
        <v>56</v>
      </c>
      <c r="D16" s="84">
        <v>5800</v>
      </c>
      <c r="E16" s="75"/>
    </row>
    <row r="17" spans="1:5" ht="16.5" x14ac:dyDescent="0.3">
      <c r="A17" s="60"/>
      <c r="B17" s="184">
        <v>145</v>
      </c>
      <c r="C17" s="22" t="s">
        <v>57</v>
      </c>
      <c r="D17" s="84"/>
      <c r="E17" s="75">
        <v>120</v>
      </c>
    </row>
    <row r="18" spans="1:5" ht="16.5" x14ac:dyDescent="0.3">
      <c r="A18" s="60"/>
      <c r="B18" s="184">
        <v>515</v>
      </c>
      <c r="C18" s="22" t="s">
        <v>66</v>
      </c>
      <c r="D18" s="84">
        <v>120</v>
      </c>
      <c r="E18" s="75"/>
    </row>
    <row r="19" spans="1:5" ht="16.5" x14ac:dyDescent="0.3">
      <c r="A19" s="60"/>
      <c r="B19" s="184">
        <v>517</v>
      </c>
      <c r="C19" s="116" t="s">
        <v>157</v>
      </c>
      <c r="D19" s="84">
        <v>250</v>
      </c>
      <c r="E19" s="75"/>
    </row>
    <row r="20" spans="1:5" ht="13.5" x14ac:dyDescent="0.25">
      <c r="A20" s="60"/>
      <c r="B20" s="184"/>
      <c r="C20" s="53"/>
      <c r="D20" s="84"/>
      <c r="E20" s="75"/>
    </row>
    <row r="21" spans="1:5" ht="13.5" x14ac:dyDescent="0.25">
      <c r="A21" s="60"/>
      <c r="B21" s="184"/>
      <c r="C21" s="53"/>
      <c r="D21" s="84"/>
      <c r="E21" s="75"/>
    </row>
    <row r="22" spans="1:5" ht="13.5" x14ac:dyDescent="0.25">
      <c r="A22" s="60"/>
      <c r="B22" s="184"/>
      <c r="C22" s="53"/>
      <c r="D22" s="84"/>
      <c r="E22" s="75"/>
    </row>
    <row r="23" spans="1:5" ht="13.5" x14ac:dyDescent="0.25">
      <c r="A23" s="60"/>
      <c r="B23" s="184"/>
      <c r="C23" s="53"/>
      <c r="D23" s="84"/>
      <c r="E23" s="75"/>
    </row>
    <row r="24" spans="1:5" ht="13.5" x14ac:dyDescent="0.25">
      <c r="A24" s="60"/>
      <c r="B24" s="184"/>
      <c r="C24" s="53"/>
      <c r="D24" s="84"/>
      <c r="E24" s="75"/>
    </row>
    <row r="25" spans="1:5" ht="13.5" x14ac:dyDescent="0.25">
      <c r="A25" s="60"/>
      <c r="B25" s="184"/>
      <c r="C25" s="53"/>
      <c r="D25" s="84"/>
      <c r="E25" s="75"/>
    </row>
    <row r="26" spans="1:5" ht="13.5" x14ac:dyDescent="0.25">
      <c r="A26" s="60"/>
      <c r="B26" s="184"/>
      <c r="C26" s="53"/>
      <c r="D26" s="84"/>
      <c r="E26" s="75"/>
    </row>
    <row r="27" spans="1:5" ht="13.5" x14ac:dyDescent="0.25">
      <c r="A27" s="60"/>
      <c r="B27" s="184"/>
      <c r="C27" s="53"/>
      <c r="D27" s="84"/>
      <c r="E27" s="75"/>
    </row>
    <row r="28" spans="1:5" ht="13.5" x14ac:dyDescent="0.25">
      <c r="A28" s="60"/>
      <c r="B28" s="184"/>
      <c r="C28" s="53"/>
      <c r="D28" s="84"/>
      <c r="E28" s="75"/>
    </row>
    <row r="29" spans="1:5" ht="13.5" x14ac:dyDescent="0.25">
      <c r="A29" s="60"/>
      <c r="B29" s="184"/>
      <c r="C29" s="53"/>
      <c r="D29" s="84"/>
      <c r="E29" s="75"/>
    </row>
    <row r="30" spans="1:5" ht="13.5" x14ac:dyDescent="0.25">
      <c r="A30" s="60"/>
      <c r="B30" s="184"/>
      <c r="C30" s="53"/>
      <c r="D30" s="84"/>
      <c r="E30" s="75"/>
    </row>
    <row r="31" spans="1:5" ht="13.5" x14ac:dyDescent="0.25">
      <c r="A31" s="60"/>
      <c r="B31" s="184"/>
      <c r="C31" s="53"/>
      <c r="D31" s="84"/>
      <c r="E31" s="75"/>
    </row>
    <row r="32" spans="1:5" ht="13.5" x14ac:dyDescent="0.25">
      <c r="A32" s="60"/>
      <c r="B32" s="184"/>
      <c r="C32" s="53"/>
      <c r="D32" s="84"/>
      <c r="E32" s="75"/>
    </row>
    <row r="33" spans="1:5" ht="13.5" x14ac:dyDescent="0.25">
      <c r="A33" s="60"/>
      <c r="B33" s="184"/>
      <c r="C33" s="53"/>
      <c r="D33" s="84"/>
      <c r="E33" s="75"/>
    </row>
    <row r="34" spans="1:5" ht="13.5" x14ac:dyDescent="0.25">
      <c r="A34" s="60"/>
      <c r="B34" s="184"/>
      <c r="C34" s="53"/>
      <c r="D34" s="84"/>
      <c r="E34" s="75"/>
    </row>
    <row r="35" spans="1:5" ht="13.5" x14ac:dyDescent="0.25">
      <c r="A35" s="60"/>
      <c r="B35" s="184"/>
      <c r="C35" s="53"/>
      <c r="D35" s="84"/>
      <c r="E35" s="75"/>
    </row>
    <row r="36" spans="1:5" ht="13.5" x14ac:dyDescent="0.25">
      <c r="A36" s="60"/>
      <c r="B36" s="184"/>
      <c r="C36" s="53"/>
      <c r="D36" s="84"/>
      <c r="E36" s="75"/>
    </row>
    <row r="37" spans="1:5" ht="13.5" x14ac:dyDescent="0.25">
      <c r="A37" s="61"/>
      <c r="B37" s="186"/>
      <c r="C37" s="54"/>
      <c r="D37" s="101">
        <f>SUM(D5:D36)</f>
        <v>30720</v>
      </c>
      <c r="E37" s="102">
        <f>SUM(E5:E36)</f>
        <v>30720</v>
      </c>
    </row>
    <row r="38" spans="1:5" ht="13.5" x14ac:dyDescent="0.25">
      <c r="A38" s="62"/>
      <c r="B38" s="187"/>
      <c r="C38" s="9"/>
      <c r="D38" s="9"/>
      <c r="E38" s="9"/>
    </row>
    <row r="39" spans="1:5" x14ac:dyDescent="0.2">
      <c r="C39" s="6"/>
      <c r="D39" s="6"/>
      <c r="E39" s="6"/>
    </row>
    <row r="40" spans="1:5" x14ac:dyDescent="0.2">
      <c r="A40" s="64"/>
      <c r="B40" s="189"/>
      <c r="C40" s="6"/>
      <c r="D40" s="6"/>
      <c r="E40" s="6"/>
    </row>
    <row r="41" spans="1:5" x14ac:dyDescent="0.2">
      <c r="A41" s="64"/>
      <c r="B41" s="189"/>
      <c r="C41" s="6"/>
      <c r="D41" s="6"/>
      <c r="E41" s="6"/>
    </row>
    <row r="42" spans="1:5" x14ac:dyDescent="0.2">
      <c r="A42" s="64"/>
      <c r="B42" s="189"/>
      <c r="C42" s="6"/>
      <c r="D42" s="6"/>
      <c r="E42" s="6"/>
    </row>
    <row r="43" spans="1:5" x14ac:dyDescent="0.2">
      <c r="A43" s="64"/>
      <c r="B43" s="189"/>
      <c r="C43" s="6"/>
      <c r="D43" s="6"/>
      <c r="E43" s="6"/>
    </row>
    <row r="44" spans="1:5" x14ac:dyDescent="0.2">
      <c r="A44" s="64"/>
      <c r="B44" s="189"/>
      <c r="C44" s="6"/>
      <c r="D44" s="6"/>
      <c r="E44" s="6"/>
    </row>
    <row r="45" spans="1:5" x14ac:dyDescent="0.2">
      <c r="A45" s="64"/>
      <c r="B45" s="189"/>
      <c r="C45" s="6"/>
      <c r="D45" s="6"/>
      <c r="E45" s="6"/>
    </row>
    <row r="46" spans="1:5" x14ac:dyDescent="0.2">
      <c r="A46" s="64"/>
      <c r="B46" s="189"/>
      <c r="C46" s="6"/>
      <c r="D46" s="6"/>
      <c r="E46" s="6"/>
    </row>
    <row r="47" spans="1:5" x14ac:dyDescent="0.2">
      <c r="A47" s="64"/>
      <c r="B47" s="189"/>
      <c r="C47" s="6"/>
      <c r="D47" s="6"/>
      <c r="E47" s="6"/>
    </row>
    <row r="48" spans="1:5" x14ac:dyDescent="0.2">
      <c r="A48" s="64"/>
      <c r="B48" s="189"/>
      <c r="C48" s="6"/>
      <c r="D48" s="6"/>
      <c r="E48" s="6"/>
    </row>
    <row r="49" spans="1:5" x14ac:dyDescent="0.2">
      <c r="A49" s="64"/>
      <c r="B49" s="189"/>
      <c r="C49" s="6"/>
      <c r="D49" s="6"/>
      <c r="E49" s="6"/>
    </row>
    <row r="50" spans="1:5" x14ac:dyDescent="0.2">
      <c r="A50" s="64"/>
      <c r="B50" s="189"/>
      <c r="C50" s="6"/>
      <c r="D50" s="6"/>
      <c r="E50" s="6"/>
    </row>
    <row r="51" spans="1:5" x14ac:dyDescent="0.2">
      <c r="A51" s="64"/>
      <c r="B51" s="189"/>
      <c r="C51" s="6"/>
      <c r="D51" s="6"/>
      <c r="E51" s="6"/>
    </row>
    <row r="52" spans="1:5" x14ac:dyDescent="0.2">
      <c r="A52" s="64"/>
      <c r="B52" s="189"/>
      <c r="C52" s="6"/>
      <c r="D52" s="6"/>
      <c r="E52" s="6"/>
    </row>
    <row r="53" spans="1:5" x14ac:dyDescent="0.2">
      <c r="A53" s="64"/>
      <c r="B53" s="189"/>
      <c r="C53" s="6"/>
      <c r="D53" s="6"/>
      <c r="E53" s="6"/>
    </row>
    <row r="54" spans="1:5" x14ac:dyDescent="0.2">
      <c r="A54" s="64"/>
      <c r="B54" s="189"/>
      <c r="C54" s="6"/>
      <c r="D54" s="6"/>
      <c r="E54" s="6"/>
    </row>
    <row r="55" spans="1:5" x14ac:dyDescent="0.2">
      <c r="A55" s="64"/>
      <c r="B55" s="189"/>
      <c r="C55" s="6"/>
      <c r="D55" s="6"/>
      <c r="E55" s="6"/>
    </row>
    <row r="56" spans="1:5" x14ac:dyDescent="0.2">
      <c r="A56" s="64"/>
      <c r="B56" s="189"/>
      <c r="C56" s="6"/>
      <c r="D56" s="6"/>
      <c r="E56" s="6"/>
    </row>
    <row r="57" spans="1:5" x14ac:dyDescent="0.2">
      <c r="A57" s="64"/>
      <c r="B57" s="189"/>
      <c r="C57" s="6"/>
      <c r="D57" s="6"/>
      <c r="E57" s="6"/>
    </row>
    <row r="58" spans="1:5" x14ac:dyDescent="0.2">
      <c r="A58" s="64"/>
      <c r="B58" s="189"/>
      <c r="C58" s="6"/>
      <c r="D58" s="6"/>
      <c r="E58" s="6"/>
    </row>
    <row r="59" spans="1:5" x14ac:dyDescent="0.2">
      <c r="A59" s="64"/>
      <c r="B59" s="189"/>
      <c r="C59" s="6"/>
      <c r="D59" s="6"/>
      <c r="E59" s="6"/>
    </row>
    <row r="60" spans="1:5" x14ac:dyDescent="0.2">
      <c r="A60" s="64"/>
      <c r="B60" s="189"/>
      <c r="C60" s="6"/>
      <c r="D60" s="6"/>
      <c r="E60" s="6"/>
    </row>
    <row r="61" spans="1:5" x14ac:dyDescent="0.2">
      <c r="A61" s="64"/>
      <c r="B61" s="189"/>
      <c r="C61" s="6"/>
      <c r="D61" s="6"/>
      <c r="E61" s="6"/>
    </row>
    <row r="62" spans="1:5" x14ac:dyDescent="0.2">
      <c r="A62" s="64"/>
      <c r="B62" s="189"/>
      <c r="C62" s="6"/>
      <c r="D62" s="6"/>
      <c r="E62" s="6"/>
    </row>
    <row r="63" spans="1:5" x14ac:dyDescent="0.2">
      <c r="A63" s="64"/>
      <c r="B63" s="189"/>
      <c r="C63" s="6"/>
      <c r="D63" s="6"/>
      <c r="E63" s="6"/>
    </row>
    <row r="64" spans="1:5" x14ac:dyDescent="0.2">
      <c r="A64" s="64"/>
      <c r="B64" s="189"/>
      <c r="C64" s="6"/>
      <c r="D64" s="6"/>
      <c r="E64" s="6"/>
    </row>
    <row r="65" spans="1:5" x14ac:dyDescent="0.2">
      <c r="A65" s="64"/>
      <c r="B65" s="189"/>
      <c r="C65" s="6"/>
      <c r="D65" s="6"/>
      <c r="E65" s="6"/>
    </row>
    <row r="66" spans="1:5" x14ac:dyDescent="0.2">
      <c r="A66" s="64"/>
      <c r="B66" s="189"/>
      <c r="C66" s="6"/>
      <c r="D66" s="6"/>
      <c r="E66" s="6"/>
    </row>
    <row r="67" spans="1:5" x14ac:dyDescent="0.2">
      <c r="A67" s="64"/>
      <c r="B67" s="189"/>
      <c r="C67" s="6"/>
      <c r="D67" s="6"/>
      <c r="E67" s="6"/>
    </row>
    <row r="68" spans="1:5" x14ac:dyDescent="0.2">
      <c r="A68" s="64"/>
      <c r="B68" s="189"/>
      <c r="C68" s="6"/>
      <c r="D68" s="6"/>
      <c r="E68" s="6"/>
    </row>
    <row r="69" spans="1:5" x14ac:dyDescent="0.2">
      <c r="A69" s="64"/>
      <c r="B69" s="189"/>
      <c r="C69" s="6"/>
      <c r="D69" s="6"/>
      <c r="E69" s="6"/>
    </row>
    <row r="70" spans="1:5" x14ac:dyDescent="0.2">
      <c r="A70" s="64"/>
      <c r="B70" s="189"/>
      <c r="C70" s="6"/>
      <c r="D70" s="6"/>
      <c r="E70" s="6"/>
    </row>
    <row r="71" spans="1:5" x14ac:dyDescent="0.2">
      <c r="A71" s="64"/>
      <c r="B71" s="189"/>
      <c r="C71" s="6"/>
      <c r="D71" s="6"/>
      <c r="E71" s="6"/>
    </row>
    <row r="72" spans="1:5" x14ac:dyDescent="0.2">
      <c r="A72" s="64"/>
      <c r="B72" s="189"/>
      <c r="C72" s="6"/>
      <c r="D72" s="6"/>
      <c r="E72" s="6"/>
    </row>
    <row r="73" spans="1:5" x14ac:dyDescent="0.2">
      <c r="A73" s="64"/>
      <c r="B73" s="189"/>
      <c r="C73" s="6"/>
      <c r="D73" s="6"/>
      <c r="E73" s="6"/>
    </row>
    <row r="74" spans="1:5" x14ac:dyDescent="0.2">
      <c r="A74" s="64"/>
      <c r="B74" s="189"/>
      <c r="C74" s="6"/>
      <c r="D74" s="6"/>
      <c r="E74" s="6"/>
    </row>
    <row r="75" spans="1:5" x14ac:dyDescent="0.2">
      <c r="A75" s="64"/>
      <c r="B75" s="189"/>
      <c r="C75" s="6"/>
      <c r="D75" s="6"/>
      <c r="E75" s="6"/>
    </row>
    <row r="76" spans="1:5" x14ac:dyDescent="0.2">
      <c r="A76" s="64"/>
      <c r="B76" s="189"/>
      <c r="C76" s="6"/>
      <c r="D76" s="6"/>
      <c r="E76" s="6"/>
    </row>
    <row r="77" spans="1:5" x14ac:dyDescent="0.2">
      <c r="A77" s="64"/>
      <c r="B77" s="189"/>
      <c r="C77" s="6"/>
      <c r="D77" s="6"/>
      <c r="E77" s="6"/>
    </row>
    <row r="78" spans="1:5" x14ac:dyDescent="0.2">
      <c r="A78" s="64"/>
      <c r="B78" s="189"/>
      <c r="C78" s="6"/>
      <c r="D78" s="6"/>
      <c r="E78" s="6"/>
    </row>
    <row r="79" spans="1:5" x14ac:dyDescent="0.2">
      <c r="A79" s="64"/>
      <c r="B79" s="189"/>
      <c r="C79" s="6"/>
      <c r="D79" s="6"/>
      <c r="E79" s="6"/>
    </row>
    <row r="80" spans="1:5" x14ac:dyDescent="0.2">
      <c r="A80" s="64"/>
      <c r="B80" s="189"/>
      <c r="C80" s="6"/>
      <c r="D80" s="6"/>
      <c r="E80" s="6"/>
    </row>
    <row r="81" spans="1:5" x14ac:dyDescent="0.2">
      <c r="A81" s="64"/>
      <c r="B81" s="189"/>
      <c r="C81" s="6"/>
      <c r="D81" s="6"/>
      <c r="E81" s="6"/>
    </row>
    <row r="82" spans="1:5" x14ac:dyDescent="0.2">
      <c r="A82" s="64"/>
      <c r="B82" s="189"/>
      <c r="C82" s="6"/>
      <c r="D82" s="6"/>
      <c r="E82" s="6"/>
    </row>
    <row r="83" spans="1:5" x14ac:dyDescent="0.2">
      <c r="A83" s="64"/>
      <c r="B83" s="189"/>
      <c r="C83" s="6"/>
      <c r="D83" s="6"/>
      <c r="E83" s="6"/>
    </row>
    <row r="84" spans="1:5" x14ac:dyDescent="0.2">
      <c r="A84" s="64"/>
      <c r="B84" s="189"/>
      <c r="C84" s="6"/>
      <c r="D84" s="6"/>
      <c r="E84" s="6"/>
    </row>
    <row r="85" spans="1:5" x14ac:dyDescent="0.2">
      <c r="A85" s="64"/>
      <c r="B85" s="189"/>
      <c r="C85" s="6"/>
      <c r="D85" s="6"/>
      <c r="E85" s="6"/>
    </row>
    <row r="86" spans="1:5" x14ac:dyDescent="0.2">
      <c r="A86" s="64"/>
      <c r="B86" s="189"/>
      <c r="C86" s="6"/>
      <c r="D86" s="6"/>
      <c r="E86" s="6"/>
    </row>
    <row r="87" spans="1:5" x14ac:dyDescent="0.2">
      <c r="A87" s="64"/>
      <c r="B87" s="189"/>
      <c r="C87" s="6"/>
      <c r="D87" s="6"/>
      <c r="E87" s="6"/>
    </row>
    <row r="88" spans="1:5" x14ac:dyDescent="0.2">
      <c r="A88" s="64"/>
      <c r="B88" s="189"/>
      <c r="C88" s="6"/>
      <c r="D88" s="6"/>
      <c r="E88" s="6"/>
    </row>
    <row r="89" spans="1:5" x14ac:dyDescent="0.2">
      <c r="A89" s="64"/>
      <c r="B89" s="189"/>
      <c r="C89" s="6"/>
      <c r="D89" s="6"/>
      <c r="E89" s="6"/>
    </row>
    <row r="90" spans="1:5" x14ac:dyDescent="0.2">
      <c r="A90" s="64"/>
      <c r="B90" s="189"/>
      <c r="C90" s="6"/>
      <c r="D90" s="6"/>
      <c r="E90" s="6"/>
    </row>
    <row r="91" spans="1:5" x14ac:dyDescent="0.2">
      <c r="A91" s="64"/>
      <c r="B91" s="189"/>
      <c r="C91" s="6"/>
      <c r="D91" s="6"/>
      <c r="E91" s="6"/>
    </row>
    <row r="92" spans="1:5" x14ac:dyDescent="0.2">
      <c r="A92" s="64"/>
      <c r="B92" s="189"/>
      <c r="C92" s="6"/>
      <c r="D92" s="6"/>
      <c r="E92" s="6"/>
    </row>
    <row r="93" spans="1:5" x14ac:dyDescent="0.2">
      <c r="A93" s="64"/>
      <c r="B93" s="189"/>
      <c r="C93" s="6"/>
      <c r="D93" s="6"/>
      <c r="E93" s="6"/>
    </row>
    <row r="94" spans="1:5" x14ac:dyDescent="0.2">
      <c r="A94" s="64"/>
      <c r="B94" s="189"/>
      <c r="C94" s="6"/>
      <c r="D94" s="6"/>
      <c r="E94" s="6"/>
    </row>
    <row r="95" spans="1:5" x14ac:dyDescent="0.2">
      <c r="A95" s="64"/>
      <c r="B95" s="189"/>
      <c r="C95" s="6"/>
      <c r="D95" s="6"/>
      <c r="E95" s="6"/>
    </row>
    <row r="96" spans="1:5" x14ac:dyDescent="0.2">
      <c r="A96" s="64"/>
      <c r="B96" s="189"/>
      <c r="C96" s="6"/>
      <c r="D96" s="6"/>
      <c r="E96" s="6"/>
    </row>
    <row r="97" spans="1:5" x14ac:dyDescent="0.2">
      <c r="A97" s="64"/>
      <c r="B97" s="189"/>
      <c r="C97" s="6"/>
      <c r="D97" s="6"/>
      <c r="E97" s="6"/>
    </row>
    <row r="98" spans="1:5" x14ac:dyDescent="0.2">
      <c r="A98" s="64"/>
      <c r="B98" s="189"/>
      <c r="C98" s="6"/>
      <c r="D98" s="6"/>
      <c r="E98" s="6"/>
    </row>
    <row r="99" spans="1:5" x14ac:dyDescent="0.2">
      <c r="A99" s="64"/>
      <c r="B99" s="189"/>
      <c r="C99" s="6"/>
      <c r="D99" s="6"/>
      <c r="E99" s="6"/>
    </row>
    <row r="100" spans="1:5" x14ac:dyDescent="0.2">
      <c r="A100" s="64"/>
      <c r="B100" s="189"/>
      <c r="C100" s="6"/>
      <c r="D100" s="6"/>
      <c r="E100" s="6"/>
    </row>
    <row r="101" spans="1:5" x14ac:dyDescent="0.2">
      <c r="A101" s="64"/>
      <c r="B101" s="189"/>
      <c r="C101" s="6"/>
      <c r="D101" s="6"/>
      <c r="E101" s="6"/>
    </row>
    <row r="102" spans="1:5" x14ac:dyDescent="0.2">
      <c r="A102" s="64"/>
      <c r="B102" s="189"/>
      <c r="C102" s="6"/>
      <c r="D102" s="6"/>
      <c r="E102" s="6"/>
    </row>
    <row r="103" spans="1:5" x14ac:dyDescent="0.2">
      <c r="A103" s="64"/>
      <c r="B103" s="189"/>
      <c r="C103" s="6"/>
      <c r="D103" s="6"/>
      <c r="E103" s="6"/>
    </row>
    <row r="104" spans="1:5" x14ac:dyDescent="0.2">
      <c r="A104" s="64"/>
      <c r="B104" s="189"/>
      <c r="C104" s="6"/>
      <c r="D104" s="6"/>
      <c r="E104" s="6"/>
    </row>
    <row r="105" spans="1:5" x14ac:dyDescent="0.2">
      <c r="A105" s="64"/>
      <c r="B105" s="189"/>
      <c r="C105" s="6"/>
      <c r="D105" s="6"/>
      <c r="E105" s="6"/>
    </row>
    <row r="106" spans="1:5" x14ac:dyDescent="0.2">
      <c r="A106" s="64"/>
      <c r="B106" s="189"/>
      <c r="C106" s="6"/>
      <c r="D106" s="6"/>
      <c r="E106" s="6"/>
    </row>
    <row r="107" spans="1:5" x14ac:dyDescent="0.2">
      <c r="A107" s="64"/>
      <c r="B107" s="189"/>
      <c r="C107" s="6"/>
      <c r="D107" s="6"/>
      <c r="E107" s="6"/>
    </row>
    <row r="108" spans="1:5" x14ac:dyDescent="0.2">
      <c r="A108" s="64"/>
      <c r="B108" s="189"/>
      <c r="C108" s="6"/>
      <c r="D108" s="6"/>
      <c r="E108" s="6"/>
    </row>
    <row r="109" spans="1:5" x14ac:dyDescent="0.2">
      <c r="A109" s="64"/>
      <c r="B109" s="189"/>
      <c r="C109" s="6"/>
      <c r="D109" s="6"/>
      <c r="E109" s="6"/>
    </row>
    <row r="110" spans="1:5" x14ac:dyDescent="0.2">
      <c r="A110" s="64"/>
      <c r="B110" s="189"/>
      <c r="C110" s="6"/>
      <c r="D110" s="6"/>
      <c r="E110" s="6"/>
    </row>
    <row r="111" spans="1:5" x14ac:dyDescent="0.2">
      <c r="A111" s="64"/>
      <c r="B111" s="189"/>
      <c r="C111" s="6"/>
      <c r="D111" s="6"/>
      <c r="E111" s="6"/>
    </row>
    <row r="112" spans="1:5" x14ac:dyDescent="0.2">
      <c r="A112" s="64"/>
      <c r="B112" s="189"/>
      <c r="C112" s="6"/>
      <c r="D112" s="6"/>
      <c r="E112" s="6"/>
    </row>
    <row r="113" spans="1:5" x14ac:dyDescent="0.2">
      <c r="A113" s="64"/>
      <c r="B113" s="189"/>
      <c r="C113" s="6"/>
      <c r="D113" s="6"/>
      <c r="E113" s="6"/>
    </row>
    <row r="114" spans="1:5" x14ac:dyDescent="0.2">
      <c r="A114" s="64"/>
      <c r="B114" s="189"/>
      <c r="C114" s="6"/>
      <c r="D114" s="6"/>
      <c r="E114" s="6"/>
    </row>
    <row r="115" spans="1:5" x14ac:dyDescent="0.2">
      <c r="A115" s="64"/>
      <c r="B115" s="189"/>
      <c r="C115" s="6"/>
      <c r="D115" s="6"/>
      <c r="E115" s="6"/>
    </row>
    <row r="116" spans="1:5" x14ac:dyDescent="0.2">
      <c r="A116" s="64"/>
      <c r="B116" s="189"/>
      <c r="C116" s="6"/>
      <c r="D116" s="6"/>
      <c r="E116" s="6"/>
    </row>
    <row r="117" spans="1:5" x14ac:dyDescent="0.2">
      <c r="A117" s="64"/>
      <c r="B117" s="189"/>
      <c r="C117" s="6"/>
      <c r="D117" s="6"/>
      <c r="E117" s="6"/>
    </row>
    <row r="118" spans="1:5" x14ac:dyDescent="0.2">
      <c r="A118" s="64"/>
      <c r="B118" s="189"/>
      <c r="C118" s="6"/>
      <c r="D118" s="6"/>
      <c r="E118" s="6"/>
    </row>
    <row r="119" spans="1:5" x14ac:dyDescent="0.2">
      <c r="A119" s="64"/>
      <c r="B119" s="189"/>
      <c r="C119" s="6"/>
      <c r="D119" s="6"/>
      <c r="E119" s="6"/>
    </row>
    <row r="120" spans="1:5" x14ac:dyDescent="0.2">
      <c r="A120" s="64"/>
      <c r="B120" s="189"/>
      <c r="C120" s="6"/>
      <c r="D120" s="6"/>
      <c r="E120" s="6"/>
    </row>
    <row r="121" spans="1:5" x14ac:dyDescent="0.2">
      <c r="A121" s="64"/>
      <c r="B121" s="189"/>
      <c r="C121" s="6"/>
      <c r="D121" s="6"/>
      <c r="E121" s="6"/>
    </row>
    <row r="122" spans="1:5" x14ac:dyDescent="0.2">
      <c r="A122" s="64"/>
      <c r="B122" s="189"/>
      <c r="C122" s="6"/>
      <c r="D122" s="6"/>
      <c r="E122" s="6"/>
    </row>
    <row r="123" spans="1:5" x14ac:dyDescent="0.2">
      <c r="A123" s="64"/>
      <c r="B123" s="189"/>
      <c r="C123" s="6"/>
      <c r="D123" s="6"/>
      <c r="E123" s="6"/>
    </row>
    <row r="124" spans="1:5" x14ac:dyDescent="0.2">
      <c r="A124" s="64"/>
      <c r="B124" s="189"/>
      <c r="C124" s="6"/>
      <c r="D124" s="6"/>
      <c r="E124" s="6"/>
    </row>
    <row r="125" spans="1:5" x14ac:dyDescent="0.2">
      <c r="A125" s="64"/>
      <c r="B125" s="189"/>
      <c r="C125" s="6"/>
      <c r="D125" s="6"/>
      <c r="E125" s="6"/>
    </row>
    <row r="126" spans="1:5" x14ac:dyDescent="0.2">
      <c r="A126" s="64"/>
      <c r="B126" s="189"/>
      <c r="C126" s="6"/>
      <c r="D126" s="6"/>
      <c r="E126" s="6"/>
    </row>
    <row r="127" spans="1:5" x14ac:dyDescent="0.2">
      <c r="A127" s="64"/>
      <c r="B127" s="189"/>
      <c r="C127" s="6"/>
      <c r="D127" s="6"/>
      <c r="E127" s="6"/>
    </row>
    <row r="128" spans="1:5" x14ac:dyDescent="0.2">
      <c r="A128" s="64"/>
      <c r="B128" s="189"/>
      <c r="C128" s="6"/>
      <c r="D128" s="6"/>
      <c r="E128" s="6"/>
    </row>
    <row r="129" spans="1:5" x14ac:dyDescent="0.2">
      <c r="A129" s="64"/>
      <c r="B129" s="189"/>
      <c r="C129" s="6"/>
      <c r="D129" s="6"/>
      <c r="E129" s="6"/>
    </row>
    <row r="130" spans="1:5" x14ac:dyDescent="0.2">
      <c r="A130" s="64"/>
      <c r="B130" s="189"/>
      <c r="C130" s="6"/>
      <c r="D130" s="6"/>
      <c r="E130" s="6"/>
    </row>
    <row r="131" spans="1:5" x14ac:dyDescent="0.2">
      <c r="A131" s="64"/>
      <c r="B131" s="189"/>
      <c r="C131" s="6"/>
      <c r="D131" s="6"/>
      <c r="E131" s="6"/>
    </row>
    <row r="132" spans="1:5" x14ac:dyDescent="0.2">
      <c r="A132" s="64"/>
      <c r="B132" s="189"/>
      <c r="C132" s="6"/>
      <c r="D132" s="6"/>
      <c r="E132" s="6"/>
    </row>
    <row r="133" spans="1:5" x14ac:dyDescent="0.2">
      <c r="A133" s="64"/>
      <c r="B133" s="189"/>
      <c r="C133" s="6"/>
      <c r="D133" s="6"/>
      <c r="E133" s="6"/>
    </row>
    <row r="134" spans="1:5" x14ac:dyDescent="0.2">
      <c r="A134" s="64"/>
      <c r="B134" s="189"/>
      <c r="C134" s="6"/>
      <c r="D134" s="6"/>
      <c r="E134" s="6"/>
    </row>
    <row r="135" spans="1:5" x14ac:dyDescent="0.2">
      <c r="A135" s="64"/>
      <c r="B135" s="189"/>
      <c r="C135" s="6"/>
      <c r="D135" s="6"/>
      <c r="E135" s="6"/>
    </row>
    <row r="136" spans="1:5" x14ac:dyDescent="0.2">
      <c r="A136" s="64"/>
      <c r="B136" s="189"/>
      <c r="C136" s="6"/>
      <c r="D136" s="6"/>
      <c r="E136" s="6"/>
    </row>
    <row r="137" spans="1:5" x14ac:dyDescent="0.2">
      <c r="A137" s="64"/>
      <c r="B137" s="189"/>
      <c r="C137" s="6"/>
      <c r="D137" s="6"/>
      <c r="E137" s="6"/>
    </row>
    <row r="138" spans="1:5" x14ac:dyDescent="0.2">
      <c r="A138" s="64"/>
      <c r="B138" s="189"/>
      <c r="C138" s="6"/>
      <c r="D138" s="6"/>
      <c r="E138" s="6"/>
    </row>
    <row r="139" spans="1:5" x14ac:dyDescent="0.2">
      <c r="A139" s="64"/>
      <c r="B139" s="189"/>
      <c r="C139" s="6"/>
      <c r="D139" s="6"/>
      <c r="E139" s="6"/>
    </row>
    <row r="140" spans="1:5" x14ac:dyDescent="0.2">
      <c r="A140" s="64"/>
      <c r="B140" s="189"/>
      <c r="C140" s="6"/>
      <c r="D140" s="6"/>
      <c r="E140" s="6"/>
    </row>
    <row r="141" spans="1:5" x14ac:dyDescent="0.2">
      <c r="A141" s="64"/>
      <c r="B141" s="189"/>
      <c r="C141" s="6"/>
      <c r="D141" s="6"/>
      <c r="E141" s="6"/>
    </row>
    <row r="142" spans="1:5" x14ac:dyDescent="0.2">
      <c r="A142" s="64"/>
      <c r="B142" s="189"/>
      <c r="C142" s="6"/>
      <c r="D142" s="6"/>
      <c r="E142" s="6"/>
    </row>
    <row r="143" spans="1:5" x14ac:dyDescent="0.2">
      <c r="A143" s="64"/>
      <c r="B143" s="189"/>
      <c r="C143" s="6"/>
      <c r="D143" s="6"/>
      <c r="E143" s="6"/>
    </row>
    <row r="144" spans="1:5" x14ac:dyDescent="0.2">
      <c r="A144" s="64"/>
      <c r="B144" s="189"/>
      <c r="C144" s="6"/>
      <c r="D144" s="6"/>
      <c r="E144" s="6"/>
    </row>
    <row r="145" spans="1:5" x14ac:dyDescent="0.2">
      <c r="A145" s="64"/>
      <c r="B145" s="189"/>
      <c r="C145" s="6"/>
      <c r="D145" s="6"/>
      <c r="E145" s="6"/>
    </row>
    <row r="146" spans="1:5" x14ac:dyDescent="0.2">
      <c r="A146" s="64"/>
      <c r="B146" s="189"/>
      <c r="C146" s="6"/>
      <c r="D146" s="6"/>
      <c r="E146" s="6"/>
    </row>
    <row r="147" spans="1:5" x14ac:dyDescent="0.2">
      <c r="A147" s="64"/>
      <c r="B147" s="189"/>
      <c r="C147" s="6"/>
      <c r="D147" s="6"/>
      <c r="E147" s="6"/>
    </row>
    <row r="148" spans="1:5" x14ac:dyDescent="0.2">
      <c r="A148" s="64"/>
      <c r="B148" s="189"/>
      <c r="C148" s="6"/>
      <c r="D148" s="6"/>
      <c r="E148" s="6"/>
    </row>
    <row r="149" spans="1:5" x14ac:dyDescent="0.2">
      <c r="A149" s="64"/>
      <c r="B149" s="189"/>
      <c r="C149" s="6"/>
      <c r="D149" s="6"/>
      <c r="E149" s="6"/>
    </row>
    <row r="150" spans="1:5" x14ac:dyDescent="0.2">
      <c r="A150" s="64"/>
      <c r="B150" s="189"/>
      <c r="C150" s="6"/>
      <c r="D150" s="6"/>
      <c r="E150" s="6"/>
    </row>
    <row r="151" spans="1:5" x14ac:dyDescent="0.2">
      <c r="A151" s="64"/>
      <c r="B151" s="189"/>
      <c r="C151" s="6"/>
      <c r="D151" s="6"/>
      <c r="E151" s="6"/>
    </row>
    <row r="152" spans="1:5" x14ac:dyDescent="0.2">
      <c r="A152" s="64"/>
      <c r="B152" s="189"/>
      <c r="C152" s="6"/>
      <c r="D152" s="6"/>
      <c r="E152" s="6"/>
    </row>
    <row r="153" spans="1:5" x14ac:dyDescent="0.2">
      <c r="A153" s="64"/>
      <c r="B153" s="189"/>
      <c r="C153" s="6"/>
      <c r="D153" s="6"/>
      <c r="E153" s="6"/>
    </row>
    <row r="154" spans="1:5" x14ac:dyDescent="0.2">
      <c r="A154" s="64"/>
      <c r="B154" s="189"/>
      <c r="C154" s="6"/>
      <c r="D154" s="6"/>
      <c r="E154" s="6"/>
    </row>
    <row r="155" spans="1:5" x14ac:dyDescent="0.2">
      <c r="A155" s="64"/>
      <c r="B155" s="189"/>
      <c r="C155" s="6"/>
      <c r="D155" s="6"/>
      <c r="E155" s="6"/>
    </row>
    <row r="156" spans="1:5" x14ac:dyDescent="0.2">
      <c r="A156" s="64"/>
      <c r="B156" s="189"/>
      <c r="C156" s="6"/>
      <c r="D156" s="6"/>
      <c r="E156" s="6"/>
    </row>
    <row r="157" spans="1:5" x14ac:dyDescent="0.2">
      <c r="A157" s="64"/>
      <c r="B157" s="189"/>
      <c r="C157" s="6"/>
      <c r="D157" s="6"/>
      <c r="E157" s="6"/>
    </row>
  </sheetData>
  <mergeCells count="3">
    <mergeCell ref="A1:E1"/>
    <mergeCell ref="A3:E3"/>
    <mergeCell ref="A2:E2"/>
  </mergeCells>
  <phoneticPr fontId="40" type="noConversion"/>
  <pageMargins left="0.5" right="0.5" top="1" bottom="1" header="0.5" footer="0.5"/>
  <pageSetup orientation="portrait" horizontalDpi="300" verticalDpi="300"/>
  <headerFooter alignWithMargins="0">
    <oddHeader>&amp;CJournal Entries</oddHeader>
  </headerFooter>
  <drawing r:id="rId1"/>
  <legacyDrawing r:id="rId2"/>
  <tableParts count="1">
    <tablePart r:id="rId3"/>
  </tablePar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A1:D156"/>
  <sheetViews>
    <sheetView tabSelected="1" workbookViewId="0">
      <selection activeCell="G9" sqref="G9"/>
    </sheetView>
  </sheetViews>
  <sheetFormatPr defaultColWidth="8.85546875" defaultRowHeight="12.75" x14ac:dyDescent="0.2"/>
  <cols>
    <col min="2" max="2" width="51.85546875" customWidth="1"/>
    <col min="3" max="3" width="11.42578125" customWidth="1"/>
    <col min="4" max="4" width="12.140625" customWidth="1"/>
    <col min="7" max="7" width="11.85546875" bestFit="1" customWidth="1"/>
  </cols>
  <sheetData>
    <row r="1" spans="1:4" ht="41.25" customHeight="1" x14ac:dyDescent="0.2">
      <c r="A1" s="227" t="s">
        <v>180</v>
      </c>
      <c r="B1" s="227"/>
      <c r="C1" s="227"/>
      <c r="D1" s="227"/>
    </row>
    <row r="2" spans="1:4" ht="53.25" customHeight="1" x14ac:dyDescent="0.2">
      <c r="A2" s="222" t="s">
        <v>164</v>
      </c>
      <c r="B2" s="222"/>
      <c r="C2" s="222"/>
      <c r="D2" s="222"/>
    </row>
    <row r="3" spans="1:4" ht="17.25" x14ac:dyDescent="0.3">
      <c r="A3" s="106" t="s">
        <v>104</v>
      </c>
      <c r="B3" s="106" t="s">
        <v>104</v>
      </c>
      <c r="C3" s="219" t="s">
        <v>70</v>
      </c>
      <c r="D3" s="220"/>
    </row>
    <row r="4" spans="1:4" ht="18" thickBot="1" x14ac:dyDescent="0.35">
      <c r="A4" s="36" t="s">
        <v>170</v>
      </c>
      <c r="B4" s="36" t="s">
        <v>105</v>
      </c>
      <c r="C4" s="34" t="s">
        <v>2</v>
      </c>
      <c r="D4" s="35" t="s">
        <v>3</v>
      </c>
    </row>
    <row r="5" spans="1:4" ht="14.25" thickTop="1" x14ac:dyDescent="0.25">
      <c r="A5" s="135">
        <v>111</v>
      </c>
      <c r="B5" s="91" t="s">
        <v>190</v>
      </c>
      <c r="C5" s="81">
        <v>18060</v>
      </c>
      <c r="D5" s="73"/>
    </row>
    <row r="6" spans="1:4" ht="13.5" x14ac:dyDescent="0.25">
      <c r="A6" s="136">
        <v>311</v>
      </c>
      <c r="B6" s="57" t="s">
        <v>193</v>
      </c>
      <c r="C6" s="81"/>
      <c r="D6" s="73">
        <v>20000</v>
      </c>
    </row>
    <row r="7" spans="1:4" ht="16.5" x14ac:dyDescent="0.3">
      <c r="A7" s="181">
        <v>212</v>
      </c>
      <c r="B7" s="22" t="s">
        <v>58</v>
      </c>
      <c r="C7" s="82"/>
      <c r="D7" s="74">
        <v>5050</v>
      </c>
    </row>
    <row r="8" spans="1:4" ht="13.5" x14ac:dyDescent="0.25">
      <c r="A8" s="184">
        <v>313</v>
      </c>
      <c r="B8" s="118" t="s">
        <v>194</v>
      </c>
      <c r="C8" s="83">
        <v>1000</v>
      </c>
      <c r="D8" s="75"/>
    </row>
    <row r="9" spans="1:4" ht="16.5" x14ac:dyDescent="0.3">
      <c r="A9" s="184">
        <v>411</v>
      </c>
      <c r="B9" s="22" t="s">
        <v>23</v>
      </c>
      <c r="C9" s="84"/>
      <c r="D9" s="75">
        <v>5350</v>
      </c>
    </row>
    <row r="10" spans="1:4" ht="16.5" x14ac:dyDescent="0.3">
      <c r="A10" s="184">
        <v>511</v>
      </c>
      <c r="B10" s="22" t="s">
        <v>63</v>
      </c>
      <c r="C10" s="84">
        <v>1900</v>
      </c>
      <c r="D10" s="75"/>
    </row>
    <row r="11" spans="1:4" ht="16.5" x14ac:dyDescent="0.3">
      <c r="A11" s="184">
        <v>512</v>
      </c>
      <c r="B11" s="22" t="s">
        <v>141</v>
      </c>
      <c r="C11" s="84">
        <v>340</v>
      </c>
      <c r="D11" s="75"/>
    </row>
    <row r="12" spans="1:4" ht="16.5" x14ac:dyDescent="0.3">
      <c r="A12" s="184">
        <v>513</v>
      </c>
      <c r="B12" s="201" t="s">
        <v>64</v>
      </c>
      <c r="C12" s="84"/>
      <c r="D12" s="75">
        <v>200</v>
      </c>
    </row>
    <row r="13" spans="1:4" ht="16.5" x14ac:dyDescent="0.3">
      <c r="A13" s="184">
        <v>117</v>
      </c>
      <c r="B13" s="22" t="s">
        <v>55</v>
      </c>
      <c r="C13" s="84">
        <v>2400</v>
      </c>
      <c r="D13" s="75"/>
    </row>
    <row r="14" spans="1:4" ht="16.5" x14ac:dyDescent="0.3">
      <c r="A14" s="184">
        <v>119</v>
      </c>
      <c r="B14" s="22" t="s">
        <v>29</v>
      </c>
      <c r="C14" s="84">
        <v>200</v>
      </c>
      <c r="D14" s="75"/>
    </row>
    <row r="15" spans="1:4" ht="16.5" x14ac:dyDescent="0.3">
      <c r="A15" s="184">
        <v>514</v>
      </c>
      <c r="B15" s="22" t="s">
        <v>65</v>
      </c>
      <c r="C15" s="84">
        <v>650</v>
      </c>
      <c r="D15" s="75"/>
    </row>
    <row r="16" spans="1:4" ht="16.5" x14ac:dyDescent="0.3">
      <c r="A16" s="184">
        <v>144</v>
      </c>
      <c r="B16" s="22" t="s">
        <v>56</v>
      </c>
      <c r="C16" s="84">
        <v>5800</v>
      </c>
      <c r="D16" s="75"/>
    </row>
    <row r="17" spans="1:4" ht="16.5" x14ac:dyDescent="0.3">
      <c r="A17" s="184">
        <v>145</v>
      </c>
      <c r="B17" s="22" t="s">
        <v>57</v>
      </c>
      <c r="C17" s="84"/>
      <c r="D17" s="75">
        <v>120</v>
      </c>
    </row>
    <row r="18" spans="1:4" ht="16.5" x14ac:dyDescent="0.3">
      <c r="A18" s="184">
        <v>515</v>
      </c>
      <c r="B18" s="22" t="s">
        <v>66</v>
      </c>
      <c r="C18" s="84">
        <v>120</v>
      </c>
      <c r="D18" s="75"/>
    </row>
    <row r="19" spans="1:4" ht="16.5" x14ac:dyDescent="0.3">
      <c r="A19" s="184">
        <v>517</v>
      </c>
      <c r="B19" s="116" t="s">
        <v>157</v>
      </c>
      <c r="C19" s="84">
        <v>250</v>
      </c>
      <c r="D19" s="75"/>
    </row>
    <row r="20" spans="1:4" ht="13.5" x14ac:dyDescent="0.25">
      <c r="A20" s="135"/>
      <c r="B20" s="92"/>
      <c r="C20" s="84"/>
      <c r="D20" s="75"/>
    </row>
    <row r="21" spans="1:4" ht="13.5" x14ac:dyDescent="0.25">
      <c r="A21" s="136"/>
      <c r="B21" s="92"/>
      <c r="C21" s="84"/>
      <c r="D21" s="75"/>
    </row>
    <row r="22" spans="1:4" ht="13.5" x14ac:dyDescent="0.25">
      <c r="A22" s="135"/>
      <c r="B22" s="92"/>
      <c r="C22" s="84"/>
      <c r="D22" s="75"/>
    </row>
    <row r="23" spans="1:4" ht="13.5" x14ac:dyDescent="0.25">
      <c r="A23" s="136"/>
      <c r="B23" s="92"/>
      <c r="C23" s="84"/>
      <c r="D23" s="75"/>
    </row>
    <row r="24" spans="1:4" ht="13.5" x14ac:dyDescent="0.25">
      <c r="A24" s="135"/>
      <c r="B24" s="92"/>
      <c r="C24" s="84"/>
      <c r="D24" s="75"/>
    </row>
    <row r="25" spans="1:4" ht="13.5" x14ac:dyDescent="0.25">
      <c r="A25" s="136"/>
      <c r="B25" s="92"/>
      <c r="C25" s="84"/>
      <c r="D25" s="75"/>
    </row>
    <row r="26" spans="1:4" ht="13.5" x14ac:dyDescent="0.25">
      <c r="A26" s="135"/>
      <c r="B26" s="92"/>
      <c r="C26" s="84"/>
      <c r="D26" s="75"/>
    </row>
    <row r="27" spans="1:4" ht="13.5" x14ac:dyDescent="0.25">
      <c r="A27" s="136"/>
      <c r="B27" s="92"/>
      <c r="C27" s="84"/>
      <c r="D27" s="75"/>
    </row>
    <row r="28" spans="1:4" ht="13.5" x14ac:dyDescent="0.25">
      <c r="A28" s="135"/>
      <c r="B28" s="92"/>
      <c r="C28" s="84"/>
      <c r="D28" s="75"/>
    </row>
    <row r="29" spans="1:4" ht="13.5" x14ac:dyDescent="0.25">
      <c r="A29" s="136"/>
      <c r="B29" s="92"/>
      <c r="C29" s="84"/>
      <c r="D29" s="75"/>
    </row>
    <row r="30" spans="1:4" ht="13.5" x14ac:dyDescent="0.25">
      <c r="A30" s="135"/>
      <c r="B30" s="92"/>
      <c r="C30" s="84"/>
      <c r="D30" s="75"/>
    </row>
    <row r="31" spans="1:4" ht="13.5" x14ac:dyDescent="0.25">
      <c r="A31" s="136"/>
      <c r="B31" s="92"/>
      <c r="C31" s="84"/>
      <c r="D31" s="75"/>
    </row>
    <row r="32" spans="1:4" ht="13.5" x14ac:dyDescent="0.25">
      <c r="A32" s="135"/>
      <c r="B32" s="92"/>
      <c r="C32" s="84"/>
      <c r="D32" s="75"/>
    </row>
    <row r="33" spans="1:4" ht="13.5" x14ac:dyDescent="0.25">
      <c r="A33" s="136"/>
      <c r="B33" s="92"/>
      <c r="C33" s="84"/>
      <c r="D33" s="75"/>
    </row>
    <row r="34" spans="1:4" ht="13.5" x14ac:dyDescent="0.25">
      <c r="A34" s="135"/>
      <c r="B34" s="92"/>
      <c r="C34" s="84"/>
      <c r="D34" s="75"/>
    </row>
    <row r="35" spans="1:4" ht="13.5" x14ac:dyDescent="0.25">
      <c r="A35" s="136"/>
      <c r="B35" s="92"/>
      <c r="C35" s="84"/>
      <c r="D35" s="75"/>
    </row>
    <row r="36" spans="1:4" ht="13.5" x14ac:dyDescent="0.25">
      <c r="A36" s="126"/>
      <c r="B36" s="54"/>
      <c r="C36" s="177">
        <f>SUM(C5:C35)</f>
        <v>30720</v>
      </c>
      <c r="D36" s="177">
        <f>SUM(D5:D35)</f>
        <v>30720</v>
      </c>
    </row>
    <row r="37" spans="1:4" ht="13.5" x14ac:dyDescent="0.25">
      <c r="B37" s="9"/>
      <c r="C37" s="9"/>
      <c r="D37" s="9"/>
    </row>
    <row r="38" spans="1:4" x14ac:dyDescent="0.2">
      <c r="B38" s="6"/>
      <c r="C38" s="6"/>
      <c r="D38" s="6"/>
    </row>
    <row r="39" spans="1:4" x14ac:dyDescent="0.2">
      <c r="B39" s="6"/>
      <c r="C39" s="6"/>
      <c r="D39" s="6"/>
    </row>
    <row r="40" spans="1:4" x14ac:dyDescent="0.2">
      <c r="B40" s="6"/>
      <c r="C40" s="6"/>
      <c r="D40" s="6"/>
    </row>
    <row r="41" spans="1:4" x14ac:dyDescent="0.2">
      <c r="B41" s="6"/>
      <c r="C41" s="6"/>
      <c r="D41" s="6"/>
    </row>
    <row r="42" spans="1:4" x14ac:dyDescent="0.2">
      <c r="B42" s="6"/>
      <c r="C42" s="6"/>
      <c r="D42" s="6"/>
    </row>
    <row r="43" spans="1:4" x14ac:dyDescent="0.2">
      <c r="B43" s="6"/>
      <c r="C43" s="6"/>
      <c r="D43" s="6"/>
    </row>
    <row r="44" spans="1:4" x14ac:dyDescent="0.2">
      <c r="B44" s="6"/>
      <c r="C44" s="6"/>
      <c r="D44" s="6"/>
    </row>
    <row r="45" spans="1:4" x14ac:dyDescent="0.2">
      <c r="B45" s="6"/>
      <c r="C45" s="6"/>
      <c r="D45" s="6"/>
    </row>
    <row r="46" spans="1:4" x14ac:dyDescent="0.2">
      <c r="B46" s="6"/>
      <c r="C46" s="6"/>
      <c r="D46" s="6"/>
    </row>
    <row r="47" spans="1:4" x14ac:dyDescent="0.2">
      <c r="B47" s="6"/>
      <c r="C47" s="6"/>
      <c r="D47" s="6"/>
    </row>
    <row r="48" spans="1:4" x14ac:dyDescent="0.2">
      <c r="B48" s="6"/>
      <c r="C48" s="6"/>
      <c r="D48" s="6"/>
    </row>
    <row r="49" spans="2:4" x14ac:dyDescent="0.2">
      <c r="B49" s="6"/>
      <c r="C49" s="6"/>
      <c r="D49" s="6"/>
    </row>
    <row r="50" spans="2:4" x14ac:dyDescent="0.2">
      <c r="B50" s="6"/>
      <c r="C50" s="6"/>
      <c r="D50" s="6"/>
    </row>
    <row r="51" spans="2:4" x14ac:dyDescent="0.2">
      <c r="B51" s="6"/>
      <c r="C51" s="6"/>
      <c r="D51" s="6"/>
    </row>
    <row r="52" spans="2:4" x14ac:dyDescent="0.2">
      <c r="B52" s="6"/>
      <c r="C52" s="6"/>
      <c r="D52" s="6"/>
    </row>
    <row r="53" spans="2:4" x14ac:dyDescent="0.2">
      <c r="B53" s="6"/>
      <c r="C53" s="6"/>
      <c r="D53" s="6"/>
    </row>
    <row r="54" spans="2:4" x14ac:dyDescent="0.2">
      <c r="B54" s="6"/>
      <c r="C54" s="6"/>
      <c r="D54" s="6"/>
    </row>
    <row r="55" spans="2:4" x14ac:dyDescent="0.2">
      <c r="B55" s="6"/>
      <c r="C55" s="6"/>
      <c r="D55" s="6"/>
    </row>
    <row r="56" spans="2:4" x14ac:dyDescent="0.2">
      <c r="B56" s="6"/>
      <c r="C56" s="6"/>
      <c r="D56" s="6"/>
    </row>
    <row r="57" spans="2:4" x14ac:dyDescent="0.2">
      <c r="B57" s="6"/>
      <c r="C57" s="6"/>
      <c r="D57" s="6"/>
    </row>
    <row r="58" spans="2:4" x14ac:dyDescent="0.2">
      <c r="B58" s="6"/>
      <c r="C58" s="6"/>
      <c r="D58" s="6"/>
    </row>
    <row r="59" spans="2:4" x14ac:dyDescent="0.2">
      <c r="B59" s="6"/>
      <c r="C59" s="6"/>
      <c r="D59" s="6"/>
    </row>
    <row r="60" spans="2:4" x14ac:dyDescent="0.2">
      <c r="B60" s="6"/>
      <c r="C60" s="6"/>
      <c r="D60" s="6"/>
    </row>
    <row r="61" spans="2:4" x14ac:dyDescent="0.2">
      <c r="B61" s="6"/>
      <c r="C61" s="6"/>
      <c r="D61" s="6"/>
    </row>
    <row r="62" spans="2:4" x14ac:dyDescent="0.2">
      <c r="B62" s="6"/>
      <c r="C62" s="6"/>
      <c r="D62" s="6"/>
    </row>
    <row r="63" spans="2:4" x14ac:dyDescent="0.2">
      <c r="B63" s="6"/>
      <c r="C63" s="6"/>
      <c r="D63" s="6"/>
    </row>
    <row r="64" spans="2:4" x14ac:dyDescent="0.2">
      <c r="B64" s="6"/>
      <c r="C64" s="6"/>
      <c r="D64" s="6"/>
    </row>
    <row r="65" spans="2:4" x14ac:dyDescent="0.2">
      <c r="B65" s="6"/>
      <c r="C65" s="6"/>
      <c r="D65" s="6"/>
    </row>
    <row r="66" spans="2:4" x14ac:dyDescent="0.2">
      <c r="B66" s="6"/>
      <c r="C66" s="6"/>
      <c r="D66" s="6"/>
    </row>
    <row r="67" spans="2:4" x14ac:dyDescent="0.2">
      <c r="B67" s="6"/>
      <c r="C67" s="6"/>
      <c r="D67" s="6"/>
    </row>
    <row r="68" spans="2:4" x14ac:dyDescent="0.2">
      <c r="B68" s="6"/>
      <c r="C68" s="6"/>
      <c r="D68" s="6"/>
    </row>
    <row r="69" spans="2:4" x14ac:dyDescent="0.2">
      <c r="B69" s="6"/>
      <c r="C69" s="6"/>
      <c r="D69" s="6"/>
    </row>
    <row r="70" spans="2:4" x14ac:dyDescent="0.2">
      <c r="B70" s="6"/>
      <c r="C70" s="6"/>
      <c r="D70" s="6"/>
    </row>
    <row r="71" spans="2:4" x14ac:dyDescent="0.2">
      <c r="B71" s="6"/>
      <c r="C71" s="6"/>
      <c r="D71" s="6"/>
    </row>
    <row r="72" spans="2:4" x14ac:dyDescent="0.2">
      <c r="B72" s="6"/>
      <c r="C72" s="6"/>
      <c r="D72" s="6"/>
    </row>
    <row r="73" spans="2:4" x14ac:dyDescent="0.2">
      <c r="B73" s="6"/>
      <c r="C73" s="6"/>
      <c r="D73" s="6"/>
    </row>
    <row r="74" spans="2:4" x14ac:dyDescent="0.2">
      <c r="B74" s="6"/>
      <c r="C74" s="6"/>
      <c r="D74" s="6"/>
    </row>
    <row r="75" spans="2:4" x14ac:dyDescent="0.2">
      <c r="B75" s="6"/>
      <c r="C75" s="6"/>
      <c r="D75" s="6"/>
    </row>
    <row r="76" spans="2:4" x14ac:dyDescent="0.2">
      <c r="B76" s="6"/>
      <c r="C76" s="6"/>
      <c r="D76" s="6"/>
    </row>
    <row r="77" spans="2:4" x14ac:dyDescent="0.2">
      <c r="B77" s="6"/>
      <c r="C77" s="6"/>
      <c r="D77" s="6"/>
    </row>
    <row r="78" spans="2:4" x14ac:dyDescent="0.2">
      <c r="B78" s="6"/>
      <c r="C78" s="6"/>
      <c r="D78" s="6"/>
    </row>
    <row r="79" spans="2:4" x14ac:dyDescent="0.2">
      <c r="B79" s="6"/>
      <c r="C79" s="6"/>
      <c r="D79" s="6"/>
    </row>
    <row r="80" spans="2:4" x14ac:dyDescent="0.2">
      <c r="B80" s="6"/>
      <c r="C80" s="6"/>
      <c r="D80" s="6"/>
    </row>
    <row r="81" spans="2:4" x14ac:dyDescent="0.2">
      <c r="B81" s="6"/>
      <c r="C81" s="6"/>
      <c r="D81" s="6"/>
    </row>
    <row r="82" spans="2:4" x14ac:dyDescent="0.2">
      <c r="B82" s="6"/>
      <c r="C82" s="6"/>
      <c r="D82" s="6"/>
    </row>
    <row r="83" spans="2:4" x14ac:dyDescent="0.2">
      <c r="B83" s="6"/>
      <c r="C83" s="6"/>
      <c r="D83" s="6"/>
    </row>
    <row r="84" spans="2:4" x14ac:dyDescent="0.2">
      <c r="B84" s="6"/>
      <c r="C84" s="6"/>
      <c r="D84" s="6"/>
    </row>
    <row r="85" spans="2:4" x14ac:dyDescent="0.2">
      <c r="B85" s="6"/>
      <c r="C85" s="6"/>
      <c r="D85" s="6"/>
    </row>
    <row r="86" spans="2:4" x14ac:dyDescent="0.2">
      <c r="B86" s="6"/>
      <c r="C86" s="6"/>
      <c r="D86" s="6"/>
    </row>
    <row r="87" spans="2:4" x14ac:dyDescent="0.2">
      <c r="B87" s="6"/>
      <c r="C87" s="6"/>
      <c r="D87" s="6"/>
    </row>
    <row r="88" spans="2:4" x14ac:dyDescent="0.2">
      <c r="B88" s="6"/>
      <c r="C88" s="6"/>
      <c r="D88" s="6"/>
    </row>
    <row r="89" spans="2:4" x14ac:dyDescent="0.2">
      <c r="B89" s="6"/>
      <c r="C89" s="6"/>
      <c r="D89" s="6"/>
    </row>
    <row r="90" spans="2:4" x14ac:dyDescent="0.2">
      <c r="B90" s="6"/>
      <c r="C90" s="6"/>
      <c r="D90" s="6"/>
    </row>
    <row r="91" spans="2:4" x14ac:dyDescent="0.2">
      <c r="B91" s="6"/>
      <c r="C91" s="6"/>
      <c r="D91" s="6"/>
    </row>
    <row r="92" spans="2:4" x14ac:dyDescent="0.2">
      <c r="B92" s="6"/>
      <c r="C92" s="6"/>
      <c r="D92" s="6"/>
    </row>
    <row r="93" spans="2:4" x14ac:dyDescent="0.2">
      <c r="B93" s="6"/>
      <c r="C93" s="6"/>
      <c r="D93" s="6"/>
    </row>
    <row r="94" spans="2:4" x14ac:dyDescent="0.2">
      <c r="B94" s="6"/>
      <c r="C94" s="6"/>
      <c r="D94" s="6"/>
    </row>
    <row r="95" spans="2:4" x14ac:dyDescent="0.2">
      <c r="B95" s="6"/>
      <c r="C95" s="6"/>
      <c r="D95" s="6"/>
    </row>
    <row r="96" spans="2:4" x14ac:dyDescent="0.2">
      <c r="B96" s="6"/>
      <c r="C96" s="6"/>
      <c r="D96" s="6"/>
    </row>
    <row r="97" spans="2:4" x14ac:dyDescent="0.2">
      <c r="B97" s="6"/>
      <c r="C97" s="6"/>
      <c r="D97" s="6"/>
    </row>
    <row r="98" spans="2:4" x14ac:dyDescent="0.2">
      <c r="B98" s="6"/>
      <c r="C98" s="6"/>
      <c r="D98" s="6"/>
    </row>
    <row r="99" spans="2:4" x14ac:dyDescent="0.2">
      <c r="B99" s="6"/>
      <c r="C99" s="6"/>
      <c r="D99" s="6"/>
    </row>
    <row r="100" spans="2:4" x14ac:dyDescent="0.2">
      <c r="B100" s="6"/>
      <c r="C100" s="6"/>
      <c r="D100" s="6"/>
    </row>
    <row r="101" spans="2:4" x14ac:dyDescent="0.2">
      <c r="B101" s="6"/>
      <c r="C101" s="6"/>
      <c r="D101" s="6"/>
    </row>
    <row r="102" spans="2:4" x14ac:dyDescent="0.2">
      <c r="B102" s="6"/>
      <c r="C102" s="6"/>
      <c r="D102" s="6"/>
    </row>
    <row r="103" spans="2:4" x14ac:dyDescent="0.2">
      <c r="B103" s="6"/>
      <c r="C103" s="6"/>
      <c r="D103" s="6"/>
    </row>
    <row r="104" spans="2:4" x14ac:dyDescent="0.2">
      <c r="B104" s="6"/>
      <c r="C104" s="6"/>
      <c r="D104" s="6"/>
    </row>
    <row r="105" spans="2:4" x14ac:dyDescent="0.2">
      <c r="B105" s="6"/>
      <c r="C105" s="6"/>
      <c r="D105" s="6"/>
    </row>
    <row r="106" spans="2:4" x14ac:dyDescent="0.2">
      <c r="B106" s="6"/>
      <c r="C106" s="6"/>
      <c r="D106" s="6"/>
    </row>
    <row r="107" spans="2:4" x14ac:dyDescent="0.2">
      <c r="B107" s="6"/>
      <c r="C107" s="6"/>
      <c r="D107" s="6"/>
    </row>
    <row r="108" spans="2:4" x14ac:dyDescent="0.2">
      <c r="B108" s="6"/>
      <c r="C108" s="6"/>
      <c r="D108" s="6"/>
    </row>
    <row r="109" spans="2:4" x14ac:dyDescent="0.2">
      <c r="B109" s="6"/>
      <c r="C109" s="6"/>
      <c r="D109" s="6"/>
    </row>
    <row r="110" spans="2:4" x14ac:dyDescent="0.2">
      <c r="B110" s="6"/>
      <c r="C110" s="6"/>
      <c r="D110" s="6"/>
    </row>
    <row r="111" spans="2:4" x14ac:dyDescent="0.2">
      <c r="B111" s="6"/>
      <c r="C111" s="6"/>
      <c r="D111" s="6"/>
    </row>
    <row r="112" spans="2:4" x14ac:dyDescent="0.2">
      <c r="B112" s="6"/>
      <c r="C112" s="6"/>
      <c r="D112" s="6"/>
    </row>
    <row r="113" spans="2:4" x14ac:dyDescent="0.2">
      <c r="B113" s="6"/>
      <c r="C113" s="6"/>
      <c r="D113" s="6"/>
    </row>
    <row r="114" spans="2:4" x14ac:dyDescent="0.2">
      <c r="B114" s="6"/>
      <c r="C114" s="6"/>
      <c r="D114" s="6"/>
    </row>
    <row r="115" spans="2:4" x14ac:dyDescent="0.2">
      <c r="B115" s="6"/>
      <c r="C115" s="6"/>
      <c r="D115" s="6"/>
    </row>
    <row r="116" spans="2:4" x14ac:dyDescent="0.2">
      <c r="B116" s="6"/>
      <c r="C116" s="6"/>
      <c r="D116" s="6"/>
    </row>
    <row r="117" spans="2:4" x14ac:dyDescent="0.2">
      <c r="B117" s="6"/>
      <c r="C117" s="6"/>
      <c r="D117" s="6"/>
    </row>
    <row r="118" spans="2:4" x14ac:dyDescent="0.2">
      <c r="B118" s="6"/>
      <c r="C118" s="6"/>
      <c r="D118" s="6"/>
    </row>
    <row r="119" spans="2:4" x14ac:dyDescent="0.2">
      <c r="B119" s="6"/>
      <c r="C119" s="6"/>
      <c r="D119" s="6"/>
    </row>
    <row r="120" spans="2:4" x14ac:dyDescent="0.2">
      <c r="B120" s="6"/>
      <c r="C120" s="6"/>
      <c r="D120" s="6"/>
    </row>
    <row r="121" spans="2:4" x14ac:dyDescent="0.2">
      <c r="B121" s="6"/>
      <c r="C121" s="6"/>
      <c r="D121" s="6"/>
    </row>
    <row r="122" spans="2:4" x14ac:dyDescent="0.2">
      <c r="B122" s="6"/>
      <c r="C122" s="6"/>
      <c r="D122" s="6"/>
    </row>
    <row r="123" spans="2:4" x14ac:dyDescent="0.2">
      <c r="B123" s="6"/>
      <c r="C123" s="6"/>
      <c r="D123" s="6"/>
    </row>
    <row r="124" spans="2:4" x14ac:dyDescent="0.2">
      <c r="B124" s="6"/>
      <c r="C124" s="6"/>
      <c r="D124" s="6"/>
    </row>
    <row r="125" spans="2:4" x14ac:dyDescent="0.2">
      <c r="B125" s="6"/>
      <c r="C125" s="6"/>
      <c r="D125" s="6"/>
    </row>
    <row r="126" spans="2:4" x14ac:dyDescent="0.2">
      <c r="B126" s="6"/>
      <c r="C126" s="6"/>
      <c r="D126" s="6"/>
    </row>
    <row r="127" spans="2:4" x14ac:dyDescent="0.2">
      <c r="B127" s="6"/>
      <c r="C127" s="6"/>
      <c r="D127" s="6"/>
    </row>
    <row r="128" spans="2:4" x14ac:dyDescent="0.2">
      <c r="B128" s="6"/>
      <c r="C128" s="6"/>
      <c r="D128" s="6"/>
    </row>
    <row r="129" spans="2:4" x14ac:dyDescent="0.2">
      <c r="B129" s="6"/>
      <c r="C129" s="6"/>
      <c r="D129" s="6"/>
    </row>
    <row r="130" spans="2:4" x14ac:dyDescent="0.2">
      <c r="B130" s="6"/>
      <c r="C130" s="6"/>
      <c r="D130" s="6"/>
    </row>
    <row r="131" spans="2:4" x14ac:dyDescent="0.2">
      <c r="B131" s="6"/>
      <c r="C131" s="6"/>
      <c r="D131" s="6"/>
    </row>
    <row r="132" spans="2:4" x14ac:dyDescent="0.2">
      <c r="B132" s="6"/>
      <c r="C132" s="6"/>
      <c r="D132" s="6"/>
    </row>
    <row r="133" spans="2:4" x14ac:dyDescent="0.2">
      <c r="B133" s="6"/>
      <c r="C133" s="6"/>
      <c r="D133" s="6"/>
    </row>
    <row r="134" spans="2:4" x14ac:dyDescent="0.2">
      <c r="B134" s="6"/>
      <c r="C134" s="6"/>
      <c r="D134" s="6"/>
    </row>
    <row r="135" spans="2:4" x14ac:dyDescent="0.2">
      <c r="B135" s="6"/>
      <c r="C135" s="6"/>
      <c r="D135" s="6"/>
    </row>
    <row r="136" spans="2:4" x14ac:dyDescent="0.2">
      <c r="B136" s="6"/>
      <c r="C136" s="6"/>
      <c r="D136" s="6"/>
    </row>
    <row r="137" spans="2:4" x14ac:dyDescent="0.2">
      <c r="B137" s="6"/>
      <c r="C137" s="6"/>
      <c r="D137" s="6"/>
    </row>
    <row r="138" spans="2:4" x14ac:dyDescent="0.2">
      <c r="B138" s="6"/>
      <c r="C138" s="6"/>
      <c r="D138" s="6"/>
    </row>
    <row r="139" spans="2:4" x14ac:dyDescent="0.2">
      <c r="B139" s="6"/>
      <c r="C139" s="6"/>
      <c r="D139" s="6"/>
    </row>
    <row r="140" spans="2:4" x14ac:dyDescent="0.2">
      <c r="B140" s="6"/>
      <c r="C140" s="6"/>
      <c r="D140" s="6"/>
    </row>
    <row r="141" spans="2:4" x14ac:dyDescent="0.2">
      <c r="B141" s="6"/>
      <c r="C141" s="6"/>
      <c r="D141" s="6"/>
    </row>
    <row r="142" spans="2:4" x14ac:dyDescent="0.2">
      <c r="B142" s="6"/>
      <c r="C142" s="6"/>
      <c r="D142" s="6"/>
    </row>
    <row r="143" spans="2:4" x14ac:dyDescent="0.2">
      <c r="B143" s="6"/>
      <c r="C143" s="6"/>
      <c r="D143" s="6"/>
    </row>
    <row r="144" spans="2:4" x14ac:dyDescent="0.2">
      <c r="B144" s="6"/>
      <c r="C144" s="6"/>
      <c r="D144" s="6"/>
    </row>
    <row r="145" spans="2:4" x14ac:dyDescent="0.2">
      <c r="B145" s="6"/>
      <c r="C145" s="6"/>
      <c r="D145" s="6"/>
    </row>
    <row r="146" spans="2:4" x14ac:dyDescent="0.2">
      <c r="B146" s="6"/>
      <c r="C146" s="6"/>
      <c r="D146" s="6"/>
    </row>
    <row r="147" spans="2:4" x14ac:dyDescent="0.2">
      <c r="B147" s="6"/>
      <c r="C147" s="6"/>
      <c r="D147" s="6"/>
    </row>
    <row r="148" spans="2:4" x14ac:dyDescent="0.2">
      <c r="B148" s="6"/>
      <c r="C148" s="6"/>
      <c r="D148" s="6"/>
    </row>
    <row r="149" spans="2:4" x14ac:dyDescent="0.2">
      <c r="B149" s="6"/>
      <c r="C149" s="6"/>
      <c r="D149" s="6"/>
    </row>
    <row r="150" spans="2:4" x14ac:dyDescent="0.2">
      <c r="B150" s="6"/>
      <c r="C150" s="6"/>
      <c r="D150" s="6"/>
    </row>
    <row r="151" spans="2:4" x14ac:dyDescent="0.2">
      <c r="B151" s="6"/>
      <c r="C151" s="6"/>
      <c r="D151" s="6"/>
    </row>
    <row r="152" spans="2:4" x14ac:dyDescent="0.2">
      <c r="B152" s="6"/>
      <c r="C152" s="6"/>
      <c r="D152" s="6"/>
    </row>
    <row r="153" spans="2:4" x14ac:dyDescent="0.2">
      <c r="B153" s="6"/>
      <c r="C153" s="6"/>
      <c r="D153" s="6"/>
    </row>
    <row r="154" spans="2:4" x14ac:dyDescent="0.2">
      <c r="B154" s="6"/>
      <c r="C154" s="6"/>
      <c r="D154" s="6"/>
    </row>
    <row r="155" spans="2:4" x14ac:dyDescent="0.2">
      <c r="B155" s="6"/>
      <c r="C155" s="6"/>
      <c r="D155" s="6"/>
    </row>
    <row r="156" spans="2:4" x14ac:dyDescent="0.2">
      <c r="B156" s="6"/>
      <c r="C156" s="6"/>
      <c r="D156" s="6"/>
    </row>
  </sheetData>
  <mergeCells count="3">
    <mergeCell ref="C3:D3"/>
    <mergeCell ref="A1:D1"/>
    <mergeCell ref="A2:D2"/>
  </mergeCells>
  <phoneticPr fontId="40" type="noConversion"/>
  <pageMargins left="0.5" right="0.5" top="1" bottom="1" header="0.5" footer="0.5"/>
  <pageSetup orientation="portrait" horizontalDpi="300" verticalDpi="300"/>
  <headerFooter alignWithMargins="0">
    <oddHeader>&amp;CJournal Entries</oddHeader>
  </headerFooter>
  <legacyDrawing r:id="rId1"/>
  <tableParts count="1">
    <tablePart r:id="rId2"/>
  </tableParts>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sheetPr>
  <dimension ref="A1:I11"/>
  <sheetViews>
    <sheetView showGridLines="0" showRowColHeaders="0" topLeftCell="A10" zoomScale="86" zoomScaleNormal="86" zoomScalePageLayoutView="86" workbookViewId="0">
      <selection activeCell="H11" sqref="H11"/>
    </sheetView>
  </sheetViews>
  <sheetFormatPr defaultColWidth="9.140625" defaultRowHeight="16.5" x14ac:dyDescent="0.3"/>
  <cols>
    <col min="1" max="1" width="12.42578125" style="2" customWidth="1"/>
    <col min="2" max="2" width="16.42578125" style="2" customWidth="1"/>
    <col min="3" max="4" width="19.42578125" style="2" customWidth="1"/>
    <col min="5" max="6" width="20.140625" style="2" customWidth="1"/>
    <col min="7" max="16384" width="9.140625" style="2"/>
  </cols>
  <sheetData>
    <row r="1" spans="1:9" ht="19.5" thickBot="1" x14ac:dyDescent="0.35">
      <c r="A1" s="42" t="s">
        <v>111</v>
      </c>
      <c r="B1" s="42"/>
      <c r="C1" s="42"/>
    </row>
    <row r="2" spans="1:9" ht="17.25" thickBot="1" x14ac:dyDescent="0.35">
      <c r="A2"/>
      <c r="B2"/>
      <c r="C2"/>
      <c r="D2"/>
      <c r="E2"/>
      <c r="F2"/>
    </row>
    <row r="3" spans="1:9" ht="17.25" thickBot="1" x14ac:dyDescent="0.35">
      <c r="A3" s="45" t="s">
        <v>16</v>
      </c>
      <c r="B3" s="46"/>
      <c r="C3" s="46" t="s">
        <v>15</v>
      </c>
      <c r="D3" s="46" t="s">
        <v>14</v>
      </c>
      <c r="E3" s="46" t="s">
        <v>13</v>
      </c>
      <c r="F3" s="47" t="s">
        <v>12</v>
      </c>
    </row>
    <row r="4" spans="1:9" ht="23.25" customHeight="1" x14ac:dyDescent="0.3">
      <c r="A4" s="48" t="s">
        <v>11</v>
      </c>
      <c r="B4" s="48"/>
      <c r="C4" s="49" t="s">
        <v>18</v>
      </c>
      <c r="D4" s="49" t="s">
        <v>19</v>
      </c>
      <c r="E4" s="49" t="s">
        <v>20</v>
      </c>
      <c r="F4" s="49" t="s">
        <v>17</v>
      </c>
      <c r="I4" s="5"/>
    </row>
    <row r="5" spans="1:9" ht="148.5" x14ac:dyDescent="0.3">
      <c r="A5" s="4"/>
      <c r="B5" s="50" t="s">
        <v>113</v>
      </c>
      <c r="C5" s="3" t="s">
        <v>114</v>
      </c>
      <c r="D5" s="3" t="s">
        <v>115</v>
      </c>
      <c r="E5" s="3" t="s">
        <v>116</v>
      </c>
      <c r="F5" s="3" t="s">
        <v>117</v>
      </c>
    </row>
    <row r="6" spans="1:9" ht="82.5" x14ac:dyDescent="0.3">
      <c r="A6" s="4"/>
      <c r="B6" s="50" t="s">
        <v>119</v>
      </c>
      <c r="C6" s="3" t="s">
        <v>10</v>
      </c>
      <c r="D6" s="3" t="s">
        <v>118</v>
      </c>
      <c r="E6" s="3" t="s">
        <v>8</v>
      </c>
      <c r="F6" s="3" t="s">
        <v>7</v>
      </c>
    </row>
    <row r="7" spans="1:9" ht="148.5" x14ac:dyDescent="0.3">
      <c r="A7" s="4"/>
      <c r="B7" s="50" t="s">
        <v>120</v>
      </c>
      <c r="C7" s="3" t="s">
        <v>114</v>
      </c>
      <c r="D7" s="3" t="s">
        <v>115</v>
      </c>
      <c r="E7" s="3" t="s">
        <v>116</v>
      </c>
      <c r="F7" s="3" t="s">
        <v>117</v>
      </c>
    </row>
    <row r="8" spans="1:9" ht="82.5" x14ac:dyDescent="0.3">
      <c r="A8" s="4"/>
      <c r="B8" s="50" t="s">
        <v>121</v>
      </c>
      <c r="C8" s="3" t="s">
        <v>10</v>
      </c>
      <c r="D8" s="3" t="s">
        <v>9</v>
      </c>
      <c r="E8" s="3" t="s">
        <v>8</v>
      </c>
      <c r="F8" s="3" t="s">
        <v>7</v>
      </c>
    </row>
    <row r="9" spans="1:9" ht="165" x14ac:dyDescent="0.3">
      <c r="A9" s="4"/>
      <c r="B9" s="51" t="s">
        <v>122</v>
      </c>
      <c r="C9" s="3" t="s">
        <v>123</v>
      </c>
      <c r="D9" s="3" t="s">
        <v>124</v>
      </c>
      <c r="E9" s="3" t="s">
        <v>125</v>
      </c>
      <c r="F9" s="3" t="s">
        <v>126</v>
      </c>
    </row>
    <row r="10" spans="1:9" ht="148.5" x14ac:dyDescent="0.3">
      <c r="A10" s="4"/>
      <c r="B10" s="50" t="s">
        <v>127</v>
      </c>
      <c r="C10" s="3" t="s">
        <v>114</v>
      </c>
      <c r="D10" s="3" t="s">
        <v>115</v>
      </c>
      <c r="E10" s="3" t="s">
        <v>116</v>
      </c>
      <c r="F10" s="3" t="s">
        <v>117</v>
      </c>
    </row>
    <row r="11" spans="1:9" ht="85.5" x14ac:dyDescent="0.3">
      <c r="A11" s="43"/>
      <c r="B11" s="52" t="s">
        <v>128</v>
      </c>
      <c r="C11" s="44" t="s">
        <v>10</v>
      </c>
      <c r="D11" s="44" t="s">
        <v>9</v>
      </c>
      <c r="E11" s="44" t="s">
        <v>8</v>
      </c>
      <c r="F11" s="44" t="s">
        <v>7</v>
      </c>
    </row>
  </sheetData>
  <customSheetViews>
    <customSheetView guid="{C4940F94-6954-4CD4-9223-1EC743D63FDD}">
      <selection activeCell="C3" sqref="C3"/>
    </customSheetView>
  </customSheetViews>
  <phoneticPr fontId="40" type="noConversion"/>
  <pageMargins left="0.7" right="0.7" top="0.75" bottom="0.75" header="0.3" footer="0.3"/>
  <pageSetup orientation="portrait"/>
  <tableParts count="1">
    <tablePart r:id="rId1"/>
  </tablePar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Menu</vt:lpstr>
      <vt:lpstr>Project Instructions</vt:lpstr>
      <vt:lpstr>Chart of Accounts</vt:lpstr>
      <vt:lpstr>March Transactions</vt:lpstr>
      <vt:lpstr>1 - Journ313al Entries</vt:lpstr>
      <vt:lpstr>03</vt:lpstr>
      <vt:lpstr>3 - Trial Balance</vt:lpstr>
      <vt:lpstr>4 - Adjusting Entries</vt:lpstr>
      <vt:lpstr>5 - Adjusted TB</vt:lpstr>
      <vt:lpstr>6 - Financial Statements</vt:lpstr>
      <vt:lpstr>7 - Closing Entries</vt:lpstr>
      <vt:lpstr>8 - Post Closing Trial Balance</vt:lpstr>
      <vt:lpstr>Grading Rubric</vt:lpstr>
      <vt:lpstr>'1 - Journ313al Entries'!Print_Area</vt:lpstr>
      <vt:lpstr>'3 - Trial Balance'!Print_Area</vt:lpstr>
      <vt:lpstr>'4 - Adjusting Entries'!Print_Area</vt:lpstr>
      <vt:lpstr>'5 - Adjusted TB'!Print_Area</vt:lpstr>
      <vt:lpstr>'7 - Closing Entries'!Print_Area</vt:lpstr>
      <vt:lpstr>'8 - Post Closing Trial Balance'!Print_Area</vt:lpstr>
      <vt:lpstr>'Project Instructions'!Print_Area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Vicki Jobst</dc:creator>
  <cp:lastModifiedBy>Daggy</cp:lastModifiedBy>
  <cp:lastPrinted>2011-08-17T21:19:54Z</cp:lastPrinted>
  <dcterms:created xsi:type="dcterms:W3CDTF">2001-11-27T19:05:24Z</dcterms:created>
  <dcterms:modified xsi:type="dcterms:W3CDTF">2017-12-11T21:13:02Z</dcterms:modified>
</cp:coreProperties>
</file>